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\formatos ldf santa ana\3er trimestre-santa-ana\"/>
    </mc:Choice>
  </mc:AlternateContent>
  <bookViews>
    <workbookView xWindow="0" yWindow="0" windowWidth="20490" windowHeight="71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 l="1"/>
  <c r="D47" i="1" l="1"/>
  <c r="D63" i="1" s="1"/>
  <c r="F19" i="1" l="1"/>
  <c r="G9" i="1"/>
  <c r="F9" i="1"/>
  <c r="C17" i="1"/>
  <c r="C9" i="1" l="1"/>
  <c r="G47" i="1"/>
  <c r="G42" i="1"/>
  <c r="F42" i="1"/>
  <c r="G38" i="1"/>
  <c r="F38" i="1"/>
  <c r="G31" i="1"/>
  <c r="F31" i="1"/>
  <c r="G27" i="1"/>
  <c r="F27" i="1"/>
  <c r="G23" i="1"/>
  <c r="F23" i="1"/>
  <c r="F47" i="1"/>
  <c r="F69" i="1"/>
  <c r="F80" i="1" s="1"/>
  <c r="D9" i="1"/>
  <c r="G60" i="1" l="1"/>
  <c r="F60" i="1"/>
  <c r="G69" i="1"/>
  <c r="G80" i="1" s="1"/>
  <c r="G64" i="1"/>
  <c r="F64" i="1"/>
  <c r="G76" i="1"/>
  <c r="F76" i="1"/>
  <c r="F58" i="1"/>
  <c r="D41" i="1"/>
  <c r="D38" i="1"/>
  <c r="D31" i="1"/>
  <c r="D25" i="1"/>
  <c r="C41" i="1"/>
  <c r="C38" i="1"/>
  <c r="C31" i="1"/>
  <c r="C25" i="1"/>
  <c r="C47" i="1" s="1"/>
  <c r="C63" i="1" s="1"/>
  <c r="D17" i="1"/>
  <c r="G82" i="1" l="1"/>
  <c r="F82" i="1"/>
</calcChain>
</file>

<file path=xl/sharedStrings.xml><?xml version="1.0" encoding="utf-8"?>
<sst xmlns="http://schemas.openxmlformats.org/spreadsheetml/2006/main" count="131" uniqueCount="126">
  <si>
    <t>Estado de Situación Financiera Detallado - LDF</t>
  </si>
  <si>
    <t>(PESOS)</t>
  </si>
  <si>
    <t>Concepto (c)</t>
  </si>
  <si>
    <t>31 de diciembre de 2016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</si>
  <si>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</si>
  <si>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</si>
  <si>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</si>
  <si>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</si>
  <si>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</si>
  <si>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</si>
  <si>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</si>
  <si>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</si>
  <si>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0.00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</si>
  <si>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</si>
  <si>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</si>
  <si>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</si>
  <si>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</si>
  <si>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</si>
  <si>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</si>
  <si>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</si>
  <si>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</si>
  <si>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</si>
  <si>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</si>
  <si>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</si>
  <si>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</si>
  <si>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</si>
  <si>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</si>
  <si>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</si>
  <si>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</si>
  <si>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</si>
  <si>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</si>
  <si>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</si>
  <si>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</si>
  <si>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</si>
  <si>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</si>
  <si>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</si>
  <si>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</si>
  <si>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</si>
  <si>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</si>
  <si>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</si>
  <si>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</si>
  <si>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</si>
  <si>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</si>
  <si>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</si>
  <si>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</si>
  <si>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</si>
  <si>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</si>
  <si>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</si>
  <si>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</si>
  <si>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</si>
  <si>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</si>
  <si>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</si>
  <si>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</si>
  <si>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</si>
  <si>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</si>
  <si>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</si>
  <si>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 xml:space="preserve">f1) Fondos en Garantía a Corto Plazo 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</si>
  <si>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</si>
  <si>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</si>
  <si>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</si>
  <si>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</si>
  <si>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</si>
  <si>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</si>
  <si>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</si>
  <si>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</si>
  <si>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</si>
  <si>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</si>
  <si>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</si>
  <si>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</si>
  <si>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</si>
  <si>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</si>
  <si>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</si>
  <si>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</si>
  <si>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</si>
  <si>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</si>
  <si>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</si>
  <si>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</si>
  <si>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</si>
  <si>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</si>
  <si>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</si>
  <si>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</si>
  <si>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</si>
  <si>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</si>
  <si>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</si>
  <si>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</si>
  <si>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</si>
  <si>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</si>
  <si>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</si>
  <si>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</si>
  <si>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</si>
  <si>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</si>
  <si>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</si>
  <si>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</si>
  <si>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</si>
  <si>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</si>
  <si>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</si>
  <si>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</si>
  <si>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</si>
  <si>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</si>
  <si>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</si>
  <si>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</si>
  <si>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</si>
  <si>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</si>
  <si>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</si>
  <si>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</si>
  <si>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</si>
  <si>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</si>
  <si>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</si>
  <si>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</si>
  <si>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</si>
  <si>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</si>
  <si>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</si>
  <si>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</si>
  <si>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</si>
  <si>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</si>
  <si>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</si>
  <si>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</si>
  <si>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</si>
  <si>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</si>
  <si>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</si>
  <si>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</si>
  <si>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</si>
  <si>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SANTA ANA ATEIXTLAHUACA , TEOTITLAN, OAXACA</t>
  </si>
  <si>
    <t>31 de Diciembre de 2016</t>
  </si>
  <si>
    <t>Al 30 de Septiembre 2017  y al 31 de Diciembre 2016</t>
  </si>
  <si>
    <t>30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</si>
</sst>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164" fontId="3" fillId="0" borderId="4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2" fontId="3" fillId="0" borderId="7" xfId="0" applyNumberFormat="1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6"/>
  <sheetViews>
    <sheetView tabSelected="1" zoomScale="180" zoomScaleNormal="180" workbookViewId="0">
      <selection activeCell="E7" sqref="E7"/>
    </sheetView>
  </sheetViews>
  <sheetFormatPr baseColWidth="10" defaultRowHeight="15" x14ac:dyDescent="0.25"/>
  <cols>
    <col min="1" max="1" width="2" customWidth="1"/>
    <col min="2" max="2" width="26" customWidth="1"/>
    <col min="5" max="5" width="24.7109375" customWidth="1"/>
  </cols>
  <sheetData>
    <row r="1" spans="2:7" ht="15.75" thickBot="1" x14ac:dyDescent="0.3"/>
    <row r="2" spans="2:7" x14ac:dyDescent="0.25">
      <c r="B2" s="30" t="s">
        <v>122</v>
      </c>
      <c r="C2" s="31"/>
      <c r="D2" s="31"/>
      <c r="E2" s="31"/>
      <c r="F2" s="31"/>
      <c r="G2" s="32"/>
    </row>
    <row r="3" spans="2:7" x14ac:dyDescent="0.25">
      <c r="B3" s="33" t="s">
        <v>0</v>
      </c>
      <c r="C3" s="34"/>
      <c r="D3" s="34"/>
      <c r="E3" s="34"/>
      <c r="F3" s="34"/>
      <c r="G3" s="35"/>
    </row>
    <row r="4" spans="2:7" ht="9" customHeight="1" x14ac:dyDescent="0.25">
      <c r="B4" s="33" t="s">
        <v>124</v>
      </c>
      <c r="C4" s="34"/>
      <c r="D4" s="34"/>
      <c r="E4" s="34"/>
      <c r="F4" s="34"/>
      <c r="G4" s="35"/>
    </row>
    <row r="5" spans="2:7" ht="10.5" customHeight="1" thickBot="1" x14ac:dyDescent="0.3">
      <c r="B5" s="36" t="s">
        <v>1</v>
      </c>
      <c r="C5" s="37"/>
      <c r="D5" s="37"/>
      <c r="E5" s="37"/>
      <c r="F5" s="37"/>
      <c r="G5" s="38"/>
    </row>
    <row r="6" spans="2:7" ht="25.5" thickBot="1" x14ac:dyDescent="0.3">
      <c r="B6" s="1" t="s">
        <v>2</v>
      </c>
      <c r="C6" s="2" t="s">
        <v>125</v>
      </c>
      <c r="D6" s="2" t="s">
        <v>123</v>
      </c>
      <c r="E6" s="3" t="s">
        <v>2</v>
      </c>
      <c r="F6" s="2" t="s">
        <v>125</v>
      </c>
      <c r="G6" s="2" t="s">
        <v>3</v>
      </c>
    </row>
    <row r="7" spans="2:7" x14ac:dyDescent="0.25">
      <c r="B7" s="4" t="s">
        <v>4</v>
      </c>
      <c r="C7" s="5"/>
      <c r="D7" s="5"/>
      <c r="E7" s="5" t="s">
        <v>5</v>
      </c>
      <c r="F7" s="5"/>
      <c r="G7" s="5"/>
    </row>
    <row r="8" spans="2:7" x14ac:dyDescent="0.25">
      <c r="B8" s="4" t="s">
        <v>6</v>
      </c>
      <c r="C8" s="6"/>
      <c r="D8" s="6"/>
      <c r="E8" s="5" t="s">
        <v>7</v>
      </c>
      <c r="F8" s="6"/>
      <c r="G8" s="6"/>
    </row>
    <row r="9" spans="2:7" ht="16.5" x14ac:dyDescent="0.25">
      <c r="B9" s="7" t="s">
        <v>8</v>
      </c>
      <c r="C9" s="19">
        <f>SUM(C10:C16)</f>
        <v>201482.16999999998</v>
      </c>
      <c r="D9" s="19">
        <f>SUM(D10:D16)</f>
        <v>0</v>
      </c>
      <c r="E9" s="6" t="s">
        <v>9</v>
      </c>
      <c r="F9" s="19">
        <f>SUM(F10:F18)</f>
        <v>0</v>
      </c>
      <c r="G9" s="19">
        <f>SUM(G10:G18)</f>
        <v>0</v>
      </c>
    </row>
    <row r="10" spans="2:7" x14ac:dyDescent="0.25">
      <c r="B10" s="7" t="s">
        <v>10</v>
      </c>
      <c r="C10" s="19">
        <v>35699.089999999997</v>
      </c>
      <c r="D10" s="19">
        <v>0</v>
      </c>
      <c r="E10" s="6" t="s">
        <v>11</v>
      </c>
      <c r="F10" s="19">
        <v>0</v>
      </c>
      <c r="G10" s="19">
        <v>0</v>
      </c>
    </row>
    <row r="11" spans="2:7" x14ac:dyDescent="0.25">
      <c r="B11" s="7" t="s">
        <v>13</v>
      </c>
      <c r="C11" s="19">
        <v>165783.07999999999</v>
      </c>
      <c r="D11" s="19">
        <v>0</v>
      </c>
      <c r="E11" s="6" t="s">
        <v>14</v>
      </c>
      <c r="F11" s="19">
        <v>0</v>
      </c>
      <c r="G11" s="19">
        <v>0</v>
      </c>
    </row>
    <row r="12" spans="2:7" ht="16.5" x14ac:dyDescent="0.25">
      <c r="B12" s="7" t="s">
        <v>15</v>
      </c>
      <c r="C12" s="19">
        <v>0</v>
      </c>
      <c r="D12" s="19">
        <v>0</v>
      </c>
      <c r="E12" s="6" t="s">
        <v>16</v>
      </c>
      <c r="F12" s="19">
        <v>0</v>
      </c>
      <c r="G12" s="19">
        <v>0</v>
      </c>
    </row>
    <row r="13" spans="2:7" ht="16.5" x14ac:dyDescent="0.25">
      <c r="B13" s="7" t="s">
        <v>17</v>
      </c>
      <c r="C13" s="19">
        <v>0</v>
      </c>
      <c r="D13" s="19">
        <v>0</v>
      </c>
      <c r="E13" s="6" t="s">
        <v>18</v>
      </c>
      <c r="F13" s="19">
        <v>0</v>
      </c>
      <c r="G13" s="19">
        <v>0</v>
      </c>
    </row>
    <row r="14" spans="2:7" ht="16.5" x14ac:dyDescent="0.25">
      <c r="B14" s="7" t="s">
        <v>19</v>
      </c>
      <c r="C14" s="19" t="s">
        <v>12</v>
      </c>
      <c r="D14" s="19">
        <v>0</v>
      </c>
      <c r="E14" s="6" t="s">
        <v>20</v>
      </c>
      <c r="F14" s="19">
        <v>0</v>
      </c>
      <c r="G14" s="19">
        <v>0</v>
      </c>
    </row>
    <row r="15" spans="2:7" ht="16.5" x14ac:dyDescent="0.25">
      <c r="B15" s="7" t="s">
        <v>21</v>
      </c>
      <c r="C15" s="19">
        <v>0</v>
      </c>
      <c r="D15" s="19">
        <v>0</v>
      </c>
      <c r="E15" s="6" t="s">
        <v>22</v>
      </c>
      <c r="F15" s="19">
        <v>0</v>
      </c>
      <c r="G15" s="19">
        <v>0</v>
      </c>
    </row>
    <row r="16" spans="2:7" ht="16.5" x14ac:dyDescent="0.25">
      <c r="B16" s="7" t="s">
        <v>23</v>
      </c>
      <c r="C16" s="19">
        <v>0</v>
      </c>
      <c r="D16" s="19">
        <v>0</v>
      </c>
      <c r="E16" s="6" t="s">
        <v>24</v>
      </c>
      <c r="F16" s="19">
        <v>0</v>
      </c>
      <c r="G16" s="19">
        <v>0</v>
      </c>
    </row>
    <row r="17" spans="2:7" ht="16.5" x14ac:dyDescent="0.25">
      <c r="B17" s="8" t="s">
        <v>25</v>
      </c>
      <c r="C17" s="19">
        <f>SUM(C18:C24)</f>
        <v>0</v>
      </c>
      <c r="D17" s="19">
        <f>SUM(D18:D24)</f>
        <v>0</v>
      </c>
      <c r="E17" s="6" t="s">
        <v>26</v>
      </c>
      <c r="F17" s="19">
        <v>0</v>
      </c>
      <c r="G17" s="19">
        <v>0</v>
      </c>
    </row>
    <row r="18" spans="2:7" x14ac:dyDescent="0.25">
      <c r="B18" s="7" t="s">
        <v>27</v>
      </c>
      <c r="C18" s="19">
        <v>0</v>
      </c>
      <c r="D18" s="19">
        <v>0</v>
      </c>
      <c r="E18" s="6" t="s">
        <v>28</v>
      </c>
      <c r="F18" s="19">
        <v>0</v>
      </c>
      <c r="G18" s="19">
        <v>0</v>
      </c>
    </row>
    <row r="19" spans="2:7" ht="16.5" x14ac:dyDescent="0.25">
      <c r="B19" s="7" t="s">
        <v>29</v>
      </c>
      <c r="C19" s="19">
        <v>0</v>
      </c>
      <c r="D19" s="19">
        <v>0</v>
      </c>
      <c r="E19" s="6" t="s">
        <v>30</v>
      </c>
      <c r="F19" s="19">
        <f>F20+F21+F22</f>
        <v>4000</v>
      </c>
      <c r="G19" s="19">
        <v>0</v>
      </c>
    </row>
    <row r="20" spans="2:7" ht="16.5" x14ac:dyDescent="0.25">
      <c r="B20" s="7" t="s">
        <v>31</v>
      </c>
      <c r="C20" s="19">
        <v>0</v>
      </c>
      <c r="D20" s="19">
        <v>0</v>
      </c>
      <c r="E20" s="6" t="s">
        <v>32</v>
      </c>
      <c r="F20" s="19">
        <v>0</v>
      </c>
      <c r="G20" s="19">
        <v>0</v>
      </c>
    </row>
    <row r="21" spans="2:7" ht="16.5" x14ac:dyDescent="0.25">
      <c r="B21" s="7" t="s">
        <v>33</v>
      </c>
      <c r="C21" s="19">
        <v>0</v>
      </c>
      <c r="D21" s="19">
        <v>0</v>
      </c>
      <c r="E21" s="6" t="s">
        <v>34</v>
      </c>
      <c r="F21" s="19">
        <v>0</v>
      </c>
      <c r="G21" s="19">
        <v>0</v>
      </c>
    </row>
    <row r="22" spans="2:7" ht="16.5" x14ac:dyDescent="0.25">
      <c r="B22" s="7" t="s">
        <v>35</v>
      </c>
      <c r="C22" s="19">
        <v>0</v>
      </c>
      <c r="D22" s="19">
        <v>0</v>
      </c>
      <c r="E22" s="6" t="s">
        <v>36</v>
      </c>
      <c r="F22" s="19">
        <v>4000</v>
      </c>
      <c r="G22" s="19">
        <v>0</v>
      </c>
    </row>
    <row r="23" spans="2:7" ht="16.5" x14ac:dyDescent="0.25">
      <c r="B23" s="7" t="s">
        <v>37</v>
      </c>
      <c r="C23" s="19">
        <v>0</v>
      </c>
      <c r="D23" s="19">
        <v>0</v>
      </c>
      <c r="E23" s="6" t="s">
        <v>38</v>
      </c>
      <c r="F23" s="19">
        <f>F24+F25</f>
        <v>0</v>
      </c>
      <c r="G23" s="19">
        <f>G24+G25</f>
        <v>0</v>
      </c>
    </row>
    <row r="24" spans="2:7" ht="16.5" x14ac:dyDescent="0.25">
      <c r="B24" s="7" t="s">
        <v>39</v>
      </c>
      <c r="C24" s="19">
        <v>0</v>
      </c>
      <c r="D24" s="19">
        <v>0</v>
      </c>
      <c r="E24" s="6" t="s">
        <v>40</v>
      </c>
      <c r="F24" s="19">
        <v>0</v>
      </c>
      <c r="G24" s="19">
        <v>0</v>
      </c>
    </row>
    <row r="25" spans="2:7" ht="16.5" x14ac:dyDescent="0.25">
      <c r="B25" s="7" t="s">
        <v>41</v>
      </c>
      <c r="C25" s="19">
        <f>SUM(C26:C30)</f>
        <v>0</v>
      </c>
      <c r="D25" s="19">
        <f>SUM(D26:D30)</f>
        <v>0</v>
      </c>
      <c r="E25" s="6" t="s">
        <v>42</v>
      </c>
      <c r="F25" s="19">
        <v>0</v>
      </c>
      <c r="G25" s="19">
        <v>0</v>
      </c>
    </row>
    <row r="26" spans="2:7" ht="16.5" x14ac:dyDescent="0.25">
      <c r="B26" s="7" t="s">
        <v>43</v>
      </c>
      <c r="C26" s="19">
        <v>0</v>
      </c>
      <c r="D26" s="19" t="s">
        <v>12</v>
      </c>
      <c r="E26" s="6" t="s">
        <v>44</v>
      </c>
      <c r="F26" s="19">
        <v>0</v>
      </c>
      <c r="G26" s="19">
        <v>0</v>
      </c>
    </row>
    <row r="27" spans="2:7" ht="16.5" x14ac:dyDescent="0.25">
      <c r="B27" s="7" t="s">
        <v>45</v>
      </c>
      <c r="C27" s="19">
        <v>0</v>
      </c>
      <c r="D27" s="19" t="s">
        <v>12</v>
      </c>
      <c r="E27" s="6" t="s">
        <v>46</v>
      </c>
      <c r="F27" s="19">
        <f>F28+F29+F30</f>
        <v>0</v>
      </c>
      <c r="G27" s="19">
        <f>G28+G29+G30</f>
        <v>0</v>
      </c>
    </row>
    <row r="28" spans="2:7" ht="16.5" x14ac:dyDescent="0.25">
      <c r="B28" s="7" t="s">
        <v>47</v>
      </c>
      <c r="C28" s="24">
        <v>0</v>
      </c>
      <c r="D28" s="19">
        <v>0</v>
      </c>
      <c r="E28" s="6" t="s">
        <v>48</v>
      </c>
      <c r="F28" s="19">
        <v>0</v>
      </c>
      <c r="G28" s="19">
        <v>0</v>
      </c>
    </row>
    <row r="29" spans="2:7" ht="16.5" x14ac:dyDescent="0.25">
      <c r="B29" s="7" t="s">
        <v>49</v>
      </c>
      <c r="C29" s="24">
        <v>0</v>
      </c>
      <c r="D29" s="19">
        <v>0</v>
      </c>
      <c r="E29" s="6" t="s">
        <v>50</v>
      </c>
      <c r="F29" s="19">
        <v>0</v>
      </c>
      <c r="G29" s="19">
        <v>0</v>
      </c>
    </row>
    <row r="30" spans="2:7" ht="16.5" x14ac:dyDescent="0.25">
      <c r="B30" s="7" t="s">
        <v>51</v>
      </c>
      <c r="C30" s="24">
        <v>0</v>
      </c>
      <c r="D30" s="19">
        <v>0</v>
      </c>
      <c r="E30" s="6" t="s">
        <v>52</v>
      </c>
      <c r="F30" s="19">
        <v>0</v>
      </c>
      <c r="G30" s="19">
        <v>0</v>
      </c>
    </row>
    <row r="31" spans="2:7" ht="24.75" x14ac:dyDescent="0.25">
      <c r="B31" s="7" t="s">
        <v>53</v>
      </c>
      <c r="C31" s="24">
        <f>SUM(C32:C36)</f>
        <v>0</v>
      </c>
      <c r="D31" s="19">
        <f>SUM(D32:D36)</f>
        <v>0</v>
      </c>
      <c r="E31" s="6" t="s">
        <v>54</v>
      </c>
      <c r="F31" s="19">
        <f>F32+F33+F34+F35+F36+F37</f>
        <v>0</v>
      </c>
      <c r="G31" s="19">
        <f>G32+G33+G34+G35+G36+G37</f>
        <v>0</v>
      </c>
    </row>
    <row r="32" spans="2:7" x14ac:dyDescent="0.25">
      <c r="B32" s="7" t="s">
        <v>55</v>
      </c>
      <c r="C32" s="19">
        <v>0</v>
      </c>
      <c r="D32" s="19">
        <v>0</v>
      </c>
      <c r="E32" s="6" t="s">
        <v>56</v>
      </c>
      <c r="F32" s="19">
        <v>0</v>
      </c>
      <c r="G32" s="19">
        <v>0</v>
      </c>
    </row>
    <row r="33" spans="2:7" x14ac:dyDescent="0.25">
      <c r="B33" s="7" t="s">
        <v>57</v>
      </c>
      <c r="C33" s="19">
        <v>0</v>
      </c>
      <c r="D33" s="19">
        <v>0</v>
      </c>
      <c r="E33" s="6" t="s">
        <v>58</v>
      </c>
      <c r="F33" s="19">
        <v>0</v>
      </c>
      <c r="G33" s="19">
        <v>0</v>
      </c>
    </row>
    <row r="34" spans="2:7" ht="16.5" x14ac:dyDescent="0.25">
      <c r="B34" s="7" t="s">
        <v>59</v>
      </c>
      <c r="C34" s="19">
        <v>0</v>
      </c>
      <c r="D34" s="19">
        <v>0</v>
      </c>
      <c r="E34" s="6" t="s">
        <v>60</v>
      </c>
      <c r="F34" s="19">
        <v>0</v>
      </c>
      <c r="G34" s="19">
        <v>0</v>
      </c>
    </row>
    <row r="35" spans="2:7" ht="16.5" x14ac:dyDescent="0.25">
      <c r="B35" s="7" t="s">
        <v>61</v>
      </c>
      <c r="C35" s="19">
        <v>0</v>
      </c>
      <c r="D35" s="19">
        <v>0</v>
      </c>
      <c r="E35" s="6" t="s">
        <v>62</v>
      </c>
      <c r="F35" s="19">
        <v>0</v>
      </c>
      <c r="G35" s="19">
        <v>0</v>
      </c>
    </row>
    <row r="36" spans="2:7" ht="16.5" x14ac:dyDescent="0.25">
      <c r="B36" s="7" t="s">
        <v>63</v>
      </c>
      <c r="C36" s="19">
        <v>0</v>
      </c>
      <c r="D36" s="19">
        <v>0</v>
      </c>
      <c r="E36" s="6" t="s">
        <v>64</v>
      </c>
      <c r="F36" s="19">
        <v>0</v>
      </c>
      <c r="G36" s="19">
        <v>0</v>
      </c>
    </row>
    <row r="37" spans="2:7" x14ac:dyDescent="0.25">
      <c r="B37" s="7" t="s">
        <v>65</v>
      </c>
      <c r="C37" s="19">
        <v>0</v>
      </c>
      <c r="D37" s="19">
        <v>0</v>
      </c>
      <c r="E37" s="6" t="s">
        <v>66</v>
      </c>
      <c r="F37" s="19">
        <v>0</v>
      </c>
      <c r="G37" s="19">
        <v>0</v>
      </c>
    </row>
    <row r="38" spans="2:7" ht="16.5" x14ac:dyDescent="0.25">
      <c r="B38" s="7" t="s">
        <v>67</v>
      </c>
      <c r="C38" s="19">
        <f>SUM(C39:C40)</f>
        <v>0</v>
      </c>
      <c r="D38" s="19">
        <f>SUM(D39:D40)</f>
        <v>0</v>
      </c>
      <c r="E38" s="6" t="s">
        <v>68</v>
      </c>
      <c r="F38" s="19">
        <f>F39+F40+F41</f>
        <v>0</v>
      </c>
      <c r="G38" s="19">
        <f>G39+G40+G41</f>
        <v>0</v>
      </c>
    </row>
    <row r="39" spans="2:7" ht="16.5" x14ac:dyDescent="0.25">
      <c r="B39" s="7" t="s">
        <v>69</v>
      </c>
      <c r="C39" s="19">
        <v>0</v>
      </c>
      <c r="D39" s="19">
        <v>0</v>
      </c>
      <c r="E39" s="6" t="s">
        <v>70</v>
      </c>
      <c r="F39" s="19">
        <v>0</v>
      </c>
      <c r="G39" s="19">
        <v>0</v>
      </c>
    </row>
    <row r="40" spans="2:7" x14ac:dyDescent="0.25">
      <c r="B40" s="7" t="s">
        <v>71</v>
      </c>
      <c r="C40" s="19">
        <v>0</v>
      </c>
      <c r="D40" s="19">
        <v>0</v>
      </c>
      <c r="E40" s="6" t="s">
        <v>72</v>
      </c>
      <c r="F40" s="19">
        <v>0</v>
      </c>
      <c r="G40" s="19">
        <v>0</v>
      </c>
    </row>
    <row r="41" spans="2:7" x14ac:dyDescent="0.25">
      <c r="B41" s="7" t="s">
        <v>73</v>
      </c>
      <c r="C41" s="19">
        <f>SUM(C42:C45)</f>
        <v>0</v>
      </c>
      <c r="D41" s="19">
        <f>SUM(D42:D45)</f>
        <v>0</v>
      </c>
      <c r="E41" s="6" t="s">
        <v>74</v>
      </c>
      <c r="F41" s="19">
        <v>0</v>
      </c>
      <c r="G41" s="19">
        <v>0</v>
      </c>
    </row>
    <row r="42" spans="2:7" x14ac:dyDescent="0.25">
      <c r="B42" s="7" t="s">
        <v>75</v>
      </c>
      <c r="C42" s="19">
        <v>0</v>
      </c>
      <c r="D42" s="19">
        <v>0</v>
      </c>
      <c r="E42" s="6" t="s">
        <v>76</v>
      </c>
      <c r="F42" s="19">
        <f>F43+F44+F45</f>
        <v>0</v>
      </c>
      <c r="G42" s="19">
        <f>G43+G44+G45</f>
        <v>0</v>
      </c>
    </row>
    <row r="43" spans="2:7" x14ac:dyDescent="0.25">
      <c r="B43" s="7" t="s">
        <v>77</v>
      </c>
      <c r="C43" s="19">
        <v>0</v>
      </c>
      <c r="D43" s="19">
        <v>0</v>
      </c>
      <c r="E43" s="6" t="s">
        <v>78</v>
      </c>
      <c r="F43" s="19">
        <v>0</v>
      </c>
      <c r="G43" s="19">
        <v>0</v>
      </c>
    </row>
    <row r="44" spans="2:7" ht="16.5" x14ac:dyDescent="0.25">
      <c r="B44" s="7" t="s">
        <v>79</v>
      </c>
      <c r="C44" s="19">
        <v>0</v>
      </c>
      <c r="D44" s="19">
        <v>0</v>
      </c>
      <c r="E44" s="6" t="s">
        <v>80</v>
      </c>
      <c r="F44" s="19">
        <v>0</v>
      </c>
      <c r="G44" s="19">
        <v>0</v>
      </c>
    </row>
    <row r="45" spans="2:7" x14ac:dyDescent="0.25">
      <c r="B45" s="7" t="s">
        <v>81</v>
      </c>
      <c r="C45" s="19">
        <v>0</v>
      </c>
      <c r="D45" s="19">
        <v>0</v>
      </c>
      <c r="E45" s="6" t="s">
        <v>82</v>
      </c>
      <c r="F45" s="19">
        <v>0</v>
      </c>
      <c r="G45" s="19">
        <v>0</v>
      </c>
    </row>
    <row r="46" spans="2:7" x14ac:dyDescent="0.25">
      <c r="B46" s="7"/>
      <c r="C46" s="28"/>
      <c r="D46" s="29"/>
      <c r="E46" s="6"/>
      <c r="F46" s="19"/>
      <c r="G46" s="19"/>
    </row>
    <row r="47" spans="2:7" ht="16.5" x14ac:dyDescent="0.25">
      <c r="B47" s="4" t="s">
        <v>83</v>
      </c>
      <c r="C47" s="39">
        <f>SUM(C9+C17+C25+C31+C37+C38+C41)</f>
        <v>201482.16999999998</v>
      </c>
      <c r="D47" s="39">
        <f>SUM(D9+D17+D25+D31+D37+D38+D41)</f>
        <v>0</v>
      </c>
      <c r="E47" s="5" t="s">
        <v>84</v>
      </c>
      <c r="F47" s="39">
        <f>F9+F19+F23+F26+F27+F31+F38+F42</f>
        <v>4000</v>
      </c>
      <c r="G47" s="39">
        <f>SUM(G9+G19+G23+G26+G27+G31+G38+G42)</f>
        <v>0</v>
      </c>
    </row>
    <row r="48" spans="2:7" ht="15.75" thickBot="1" x14ac:dyDescent="0.3">
      <c r="B48" s="9"/>
      <c r="C48" s="20"/>
      <c r="D48" s="10"/>
      <c r="E48" s="11"/>
      <c r="F48" s="25"/>
      <c r="G48" s="26"/>
    </row>
    <row r="49" spans="2:7" ht="15.75" thickBot="1" x14ac:dyDescent="0.3">
      <c r="C49" s="21"/>
    </row>
    <row r="50" spans="2:7" x14ac:dyDescent="0.25">
      <c r="B50" s="13" t="s">
        <v>85</v>
      </c>
      <c r="C50" s="22"/>
      <c r="D50" s="18"/>
      <c r="E50" s="15" t="s">
        <v>86</v>
      </c>
      <c r="F50" s="14"/>
      <c r="G50" s="14"/>
    </row>
    <row r="51" spans="2:7" x14ac:dyDescent="0.25">
      <c r="B51" s="7" t="s">
        <v>87</v>
      </c>
      <c r="C51" s="19">
        <v>0</v>
      </c>
      <c r="D51" s="19">
        <v>0</v>
      </c>
      <c r="E51" s="6" t="s">
        <v>88</v>
      </c>
      <c r="F51" s="19">
        <v>0</v>
      </c>
      <c r="G51" s="19">
        <v>0</v>
      </c>
    </row>
    <row r="52" spans="2:7" ht="16.5" x14ac:dyDescent="0.25">
      <c r="B52" s="7" t="s">
        <v>89</v>
      </c>
      <c r="C52" s="19">
        <v>0</v>
      </c>
      <c r="D52" s="19">
        <v>0</v>
      </c>
      <c r="E52" s="6" t="s">
        <v>90</v>
      </c>
      <c r="F52" s="19">
        <v>0</v>
      </c>
      <c r="G52" s="19">
        <v>0</v>
      </c>
    </row>
    <row r="53" spans="2:7" ht="16.5" x14ac:dyDescent="0.25">
      <c r="B53" s="7" t="s">
        <v>91</v>
      </c>
      <c r="C53" s="19">
        <v>2667276.58</v>
      </c>
      <c r="D53" s="19">
        <v>1000000</v>
      </c>
      <c r="E53" s="6" t="s">
        <v>92</v>
      </c>
      <c r="F53" s="19">
        <v>0</v>
      </c>
      <c r="G53" s="19">
        <v>0</v>
      </c>
    </row>
    <row r="54" spans="2:7" x14ac:dyDescent="0.25">
      <c r="B54" s="7" t="s">
        <v>93</v>
      </c>
      <c r="C54" s="19">
        <v>475392.41</v>
      </c>
      <c r="D54" s="19">
        <v>494284.41</v>
      </c>
      <c r="E54" s="6" t="s">
        <v>94</v>
      </c>
      <c r="F54" s="19">
        <v>0</v>
      </c>
      <c r="G54" s="19">
        <v>0</v>
      </c>
    </row>
    <row r="55" spans="2:7" ht="16.5" x14ac:dyDescent="0.25">
      <c r="B55" s="7" t="s">
        <v>95</v>
      </c>
      <c r="C55" s="19" t="s">
        <v>12</v>
      </c>
      <c r="D55" s="28">
        <v>0</v>
      </c>
      <c r="E55" s="6" t="s">
        <v>96</v>
      </c>
      <c r="F55" s="19">
        <v>0</v>
      </c>
      <c r="G55" s="19">
        <v>0</v>
      </c>
    </row>
    <row r="56" spans="2:7" ht="16.5" x14ac:dyDescent="0.25">
      <c r="B56" s="7" t="s">
        <v>97</v>
      </c>
      <c r="C56" s="19">
        <v>-457655.82</v>
      </c>
      <c r="D56" s="19">
        <v>-374587.84</v>
      </c>
      <c r="E56" s="6" t="s">
        <v>98</v>
      </c>
      <c r="F56" s="19">
        <v>0</v>
      </c>
      <c r="G56" s="19">
        <v>0</v>
      </c>
    </row>
    <row r="57" spans="2:7" x14ac:dyDescent="0.25">
      <c r="B57" s="7" t="s">
        <v>99</v>
      </c>
      <c r="C57" s="19">
        <v>0</v>
      </c>
      <c r="D57" s="28">
        <v>0</v>
      </c>
      <c r="E57" s="5"/>
      <c r="F57" s="29"/>
      <c r="G57" s="29"/>
    </row>
    <row r="58" spans="2:7" ht="16.5" x14ac:dyDescent="0.25">
      <c r="B58" s="7" t="s">
        <v>100</v>
      </c>
      <c r="C58" s="19">
        <v>0</v>
      </c>
      <c r="D58" s="28">
        <v>0</v>
      </c>
      <c r="E58" s="5" t="s">
        <v>101</v>
      </c>
      <c r="F58" s="39">
        <f>SUM(F51:F56)</f>
        <v>0</v>
      </c>
      <c r="G58" s="39">
        <v>0</v>
      </c>
    </row>
    <row r="59" spans="2:7" x14ac:dyDescent="0.25">
      <c r="B59" s="7" t="s">
        <v>102</v>
      </c>
      <c r="C59" s="19">
        <v>0</v>
      </c>
      <c r="D59" s="28">
        <v>0</v>
      </c>
      <c r="E59" s="16"/>
      <c r="F59" s="29"/>
      <c r="G59" s="29"/>
    </row>
    <row r="60" spans="2:7" x14ac:dyDescent="0.25">
      <c r="B60" s="7"/>
      <c r="C60" s="19"/>
      <c r="D60" s="19"/>
      <c r="E60" s="5" t="s">
        <v>103</v>
      </c>
      <c r="F60" s="39">
        <f>SUM(F58+F47)</f>
        <v>4000</v>
      </c>
      <c r="G60" s="39">
        <f>SUM(G47+G58)</f>
        <v>0</v>
      </c>
    </row>
    <row r="61" spans="2:7" ht="16.5" x14ac:dyDescent="0.25">
      <c r="B61" s="4" t="s">
        <v>104</v>
      </c>
      <c r="C61" s="39">
        <f>SUM(C51:C59)</f>
        <v>2685013.1700000004</v>
      </c>
      <c r="D61" s="39">
        <f>SUM(D51:D59)</f>
        <v>1119696.5699999998</v>
      </c>
      <c r="E61" s="6"/>
      <c r="F61" s="29"/>
      <c r="G61" s="29"/>
    </row>
    <row r="62" spans="2:7" x14ac:dyDescent="0.25">
      <c r="B62" s="7"/>
      <c r="C62" s="19"/>
      <c r="D62" s="19"/>
      <c r="E62" s="5" t="s">
        <v>105</v>
      </c>
      <c r="F62" s="29"/>
      <c r="G62" s="29"/>
    </row>
    <row r="63" spans="2:7" x14ac:dyDescent="0.25">
      <c r="B63" s="4" t="s">
        <v>106</v>
      </c>
      <c r="C63" s="39">
        <f>C47+C61</f>
        <v>2886495.3400000003</v>
      </c>
      <c r="D63" s="39">
        <f>D47+D61</f>
        <v>1119696.5699999998</v>
      </c>
      <c r="E63" s="5"/>
      <c r="F63" s="29"/>
      <c r="G63" s="29"/>
    </row>
    <row r="64" spans="2:7" ht="16.5" x14ac:dyDescent="0.25">
      <c r="B64" s="7"/>
      <c r="C64" s="29"/>
      <c r="D64" s="29"/>
      <c r="E64" s="5" t="s">
        <v>107</v>
      </c>
      <c r="F64" s="19">
        <f>SUM(F65:F67)</f>
        <v>0</v>
      </c>
      <c r="G64" s="19">
        <f>SUM(G65:G67)</f>
        <v>0</v>
      </c>
    </row>
    <row r="65" spans="2:7" x14ac:dyDescent="0.25">
      <c r="B65" s="7"/>
      <c r="C65" s="29"/>
      <c r="D65" s="29"/>
      <c r="E65" s="6" t="s">
        <v>108</v>
      </c>
      <c r="F65" s="19">
        <v>0</v>
      </c>
      <c r="G65" s="19">
        <v>0</v>
      </c>
    </row>
    <row r="66" spans="2:7" x14ac:dyDescent="0.25">
      <c r="B66" s="7"/>
      <c r="C66" s="29"/>
      <c r="D66" s="29"/>
      <c r="E66" s="6" t="s">
        <v>109</v>
      </c>
      <c r="F66" s="19">
        <v>0</v>
      </c>
      <c r="G66" s="19">
        <v>0</v>
      </c>
    </row>
    <row r="67" spans="2:7" ht="16.5" x14ac:dyDescent="0.25">
      <c r="B67" s="7"/>
      <c r="C67" s="29"/>
      <c r="D67" s="29"/>
      <c r="E67" s="6" t="s">
        <v>110</v>
      </c>
      <c r="F67" s="19">
        <v>0</v>
      </c>
      <c r="G67" s="19">
        <v>0</v>
      </c>
    </row>
    <row r="68" spans="2:7" x14ac:dyDescent="0.25">
      <c r="B68" s="7"/>
      <c r="C68" s="29"/>
      <c r="D68" s="29"/>
      <c r="E68" s="6"/>
      <c r="F68" s="19"/>
      <c r="G68" s="19"/>
    </row>
    <row r="69" spans="2:7" ht="16.5" x14ac:dyDescent="0.25">
      <c r="B69" s="7"/>
      <c r="C69" s="29"/>
      <c r="D69" s="29"/>
      <c r="E69" s="5" t="s">
        <v>111</v>
      </c>
      <c r="F69" s="39">
        <f>SUM(F70:F74)</f>
        <v>2882495.34</v>
      </c>
      <c r="G69" s="39">
        <f>SUM(G70:G74)</f>
        <v>1119696.5700000003</v>
      </c>
    </row>
    <row r="70" spans="2:7" x14ac:dyDescent="0.25">
      <c r="B70" s="7"/>
      <c r="C70" s="29"/>
      <c r="D70" s="29"/>
      <c r="E70" s="6" t="s">
        <v>112</v>
      </c>
      <c r="F70" s="19">
        <v>1762798.77</v>
      </c>
      <c r="G70" s="19">
        <v>-172638.66</v>
      </c>
    </row>
    <row r="71" spans="2:7" x14ac:dyDescent="0.25">
      <c r="B71" s="7"/>
      <c r="C71" s="23"/>
      <c r="D71" s="6"/>
      <c r="E71" s="6" t="s">
        <v>113</v>
      </c>
      <c r="F71" s="19">
        <v>1122960.71</v>
      </c>
      <c r="G71" s="19">
        <v>1295599.3700000001</v>
      </c>
    </row>
    <row r="72" spans="2:7" x14ac:dyDescent="0.25">
      <c r="B72" s="7"/>
      <c r="C72" s="23"/>
      <c r="D72" s="6"/>
      <c r="E72" s="6" t="s">
        <v>114</v>
      </c>
      <c r="F72" s="19">
        <v>0</v>
      </c>
      <c r="G72" s="19">
        <v>0</v>
      </c>
    </row>
    <row r="73" spans="2:7" x14ac:dyDescent="0.25">
      <c r="B73" s="7"/>
      <c r="C73" s="23"/>
      <c r="D73" s="6"/>
      <c r="E73" s="6" t="s">
        <v>115</v>
      </c>
      <c r="F73" s="19">
        <v>0</v>
      </c>
      <c r="G73" s="19">
        <v>0</v>
      </c>
    </row>
    <row r="74" spans="2:7" ht="16.5" x14ac:dyDescent="0.25">
      <c r="B74" s="7"/>
      <c r="C74" s="23"/>
      <c r="D74" s="6"/>
      <c r="E74" s="6" t="s">
        <v>116</v>
      </c>
      <c r="F74" s="19">
        <v>-3264.14</v>
      </c>
      <c r="G74" s="19">
        <v>-3264.14</v>
      </c>
    </row>
    <row r="75" spans="2:7" x14ac:dyDescent="0.25">
      <c r="B75" s="7"/>
      <c r="C75" s="23"/>
      <c r="D75" s="6"/>
      <c r="E75" s="6"/>
      <c r="F75" s="29"/>
      <c r="G75" s="29"/>
    </row>
    <row r="76" spans="2:7" ht="24.75" x14ac:dyDescent="0.25">
      <c r="B76" s="7"/>
      <c r="C76" s="23"/>
      <c r="D76" s="6"/>
      <c r="E76" s="5" t="s">
        <v>117</v>
      </c>
      <c r="F76" s="39">
        <f>SUM(F77:F78)</f>
        <v>0</v>
      </c>
      <c r="G76" s="39">
        <f>SUM(G77:G78)</f>
        <v>0</v>
      </c>
    </row>
    <row r="77" spans="2:7" x14ac:dyDescent="0.25">
      <c r="B77" s="7"/>
      <c r="C77" s="6"/>
      <c r="D77" s="6"/>
      <c r="E77" s="6" t="s">
        <v>118</v>
      </c>
      <c r="F77" s="19">
        <v>0</v>
      </c>
      <c r="G77" s="19">
        <v>0</v>
      </c>
    </row>
    <row r="78" spans="2:7" x14ac:dyDescent="0.25">
      <c r="B78" s="7"/>
      <c r="C78" s="6"/>
      <c r="D78" s="6"/>
      <c r="E78" s="6" t="s">
        <v>119</v>
      </c>
      <c r="F78" s="19">
        <v>0</v>
      </c>
      <c r="G78" s="19">
        <v>0</v>
      </c>
    </row>
    <row r="79" spans="2:7" x14ac:dyDescent="0.25">
      <c r="B79" s="7"/>
      <c r="C79" s="6"/>
      <c r="D79" s="6"/>
      <c r="E79" s="6"/>
      <c r="F79" s="19"/>
      <c r="G79" s="29"/>
    </row>
    <row r="80" spans="2:7" ht="16.5" x14ac:dyDescent="0.25">
      <c r="B80" s="7"/>
      <c r="C80" s="6"/>
      <c r="D80" s="6"/>
      <c r="E80" s="5" t="s">
        <v>120</v>
      </c>
      <c r="F80" s="39">
        <f>SUM(F64+F69+F76)</f>
        <v>2882495.34</v>
      </c>
      <c r="G80" s="39">
        <f>SUM(G64+G69+G76)</f>
        <v>1119696.5700000003</v>
      </c>
    </row>
    <row r="81" spans="2:7" x14ac:dyDescent="0.25">
      <c r="B81" s="7"/>
      <c r="C81" s="6"/>
      <c r="D81" s="6"/>
      <c r="E81" s="6"/>
      <c r="F81" s="19"/>
      <c r="G81" s="19"/>
    </row>
    <row r="82" spans="2:7" ht="16.5" x14ac:dyDescent="0.25">
      <c r="B82" s="7"/>
      <c r="C82" s="6"/>
      <c r="D82" s="6"/>
      <c r="E82" s="5" t="s">
        <v>121</v>
      </c>
      <c r="F82" s="39">
        <f>F60+F80</f>
        <v>2886495.34</v>
      </c>
      <c r="G82" s="39">
        <f>G60+G80</f>
        <v>1119696.5700000003</v>
      </c>
    </row>
    <row r="83" spans="2:7" x14ac:dyDescent="0.25">
      <c r="B83" s="7"/>
      <c r="C83" s="6"/>
      <c r="D83" s="6"/>
      <c r="E83" s="6"/>
      <c r="F83" s="27"/>
      <c r="G83" s="6"/>
    </row>
    <row r="84" spans="2:7" x14ac:dyDescent="0.25">
      <c r="B84" s="7"/>
      <c r="C84" s="6"/>
      <c r="D84" s="6"/>
      <c r="E84" s="6"/>
      <c r="F84" s="6"/>
      <c r="G84" s="6"/>
    </row>
    <row r="85" spans="2:7" x14ac:dyDescent="0.25">
      <c r="B85" s="7"/>
      <c r="C85" s="6"/>
      <c r="D85" s="6"/>
      <c r="E85" s="6"/>
      <c r="F85" s="6"/>
      <c r="G85" s="6"/>
    </row>
    <row r="86" spans="2:7" ht="15.75" thickBot="1" x14ac:dyDescent="0.3">
      <c r="B86" s="17"/>
      <c r="C86" s="12"/>
      <c r="D86" s="12"/>
      <c r="E86" s="12"/>
      <c r="F86" s="12"/>
      <c r="G86" s="12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paperSize="9" orientation="portrait" horizontalDpi="0" verticalDpi="0" r:id="rId1"/>
  <ignoredErrors>
    <ignoredError sqref="C25 C31:D31 C38:D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:F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2017-05-19T19:40:19Z</dcterms:created>
  <dcterms:modified xsi:type="dcterms:W3CDTF">2017-10-26T17:32:02Z</dcterms:modified>
</cp:coreProperties>
</file>