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 y LDF 2 y 3 trim-sta ana\formatos ldf santa ana\4er trimestre-santa-ana-LDF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9" i="1"/>
  <c r="G39" i="1"/>
  <c r="H39" i="1"/>
  <c r="I39" i="1"/>
  <c r="D39" i="1"/>
  <c r="E11" i="1"/>
  <c r="E125" i="1" l="1"/>
  <c r="F125" i="1"/>
  <c r="G125" i="1"/>
  <c r="H125" i="1"/>
  <c r="I125" i="1"/>
  <c r="D125" i="1"/>
  <c r="E87" i="1"/>
  <c r="F87" i="1"/>
  <c r="G87" i="1"/>
  <c r="H87" i="1"/>
  <c r="I87" i="1"/>
  <c r="D11" i="1"/>
  <c r="I105" i="1" l="1"/>
  <c r="E105" i="1"/>
  <c r="F105" i="1"/>
  <c r="G105" i="1"/>
  <c r="H105" i="1"/>
  <c r="D105" i="1"/>
  <c r="F11" i="1"/>
  <c r="F49" i="1" l="1"/>
  <c r="G49" i="1"/>
  <c r="H49" i="1"/>
  <c r="I49" i="1"/>
  <c r="E49" i="1"/>
  <c r="E19" i="1"/>
  <c r="I11" i="1"/>
  <c r="G135" i="1" l="1"/>
  <c r="H135" i="1"/>
  <c r="I135" i="1"/>
  <c r="E135" i="1"/>
  <c r="F135" i="1"/>
  <c r="D135" i="1"/>
  <c r="I95" i="1"/>
  <c r="H95" i="1"/>
  <c r="H86" i="1" s="1"/>
  <c r="G95" i="1"/>
  <c r="G86" i="1" s="1"/>
  <c r="F95" i="1"/>
  <c r="E95" i="1"/>
  <c r="D95" i="1"/>
  <c r="I76" i="1"/>
  <c r="H76" i="1"/>
  <c r="G76" i="1"/>
  <c r="F76" i="1"/>
  <c r="E76" i="1"/>
  <c r="D76" i="1"/>
  <c r="D72" i="1"/>
  <c r="E72" i="1"/>
  <c r="I72" i="1"/>
  <c r="F72" i="1"/>
  <c r="G72" i="1"/>
  <c r="H72" i="1"/>
  <c r="D63" i="1"/>
  <c r="F63" i="1"/>
  <c r="F59" i="1"/>
  <c r="I63" i="1"/>
  <c r="E63" i="1"/>
  <c r="G63" i="1"/>
  <c r="H63" i="1"/>
  <c r="I59" i="1"/>
  <c r="G59" i="1"/>
  <c r="H59" i="1"/>
  <c r="E59" i="1"/>
  <c r="D59" i="1"/>
  <c r="D49" i="1"/>
  <c r="I29" i="1"/>
  <c r="H29" i="1"/>
  <c r="G29" i="1"/>
  <c r="F29" i="1"/>
  <c r="E29" i="1"/>
  <c r="D29" i="1"/>
  <c r="I19" i="1"/>
  <c r="H19" i="1"/>
  <c r="G19" i="1"/>
  <c r="F19" i="1"/>
  <c r="D19" i="1"/>
  <c r="I139" i="1"/>
  <c r="E115" i="1"/>
  <c r="F115" i="1"/>
  <c r="I115" i="1"/>
  <c r="D87" i="1"/>
  <c r="H11" i="1"/>
  <c r="G11" i="1"/>
  <c r="I86" i="1" l="1"/>
  <c r="E86" i="1"/>
  <c r="F86" i="1"/>
  <c r="D86" i="1"/>
  <c r="D10" i="1"/>
  <c r="H10" i="1"/>
  <c r="H161" i="1" s="1"/>
  <c r="E10" i="1"/>
  <c r="G10" i="1"/>
  <c r="G161" i="1" s="1"/>
  <c r="I10" i="1"/>
  <c r="F10" i="1"/>
  <c r="I161" i="1" l="1"/>
  <c r="E161" i="1"/>
  <c r="F161" i="1"/>
  <c r="D161" i="1"/>
</calcChain>
</file>

<file path=xl/sharedStrings.xml><?xml version="1.0" encoding="utf-8"?>
<sst xmlns="http://schemas.openxmlformats.org/spreadsheetml/2006/main" count="194" uniqueCount="90">
  <si>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</si>
  <si>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</si>
  <si>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</si>
  <si>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</si>
  <si>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</si>
  <si>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</si>
  <si>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</si>
  <si>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</si>
  <si>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</si>
  <si>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</si>
  <si>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</si>
  <si>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</si>
  <si>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</si>
  <si>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</si>
  <si>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</si>
  <si>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</si>
  <si>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</si>
  <si>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</si>
  <si>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</si>
  <si>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</si>
  <si>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</si>
  <si>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</si>
  <si>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</si>
  <si>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</si>
  <si>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</si>
  <si>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</si>
  <si>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</si>
  <si>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</si>
  <si>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</si>
  <si>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</si>
  <si>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</si>
  <si>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</si>
  <si>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</si>
  <si>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</si>
  <si>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</si>
  <si>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</si>
  <si>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</si>
  <si>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</si>
  <si>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</si>
  <si>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</si>
  <si>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</si>
  <si>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</si>
  <si>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</si>
  <si>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</si>
  <si>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</si>
  <si>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</si>
  <si>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</si>
  <si>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</si>
  <si>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</si>
  <si>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</si>
  <si>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</si>
  <si>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</si>
  <si>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</si>
  <si>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</si>
  <si>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</si>
  <si>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</si>
  <si>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</si>
  <si>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</si>
  <si>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</si>
  <si>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</si>
  <si>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</si>
  <si>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</si>
  <si>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</si>
  <si>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</si>
  <si>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</si>
  <si>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</si>
  <si>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</si>
  <si>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</si>
  <si>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</si>
  <si>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</si>
  <si>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</si>
  <si>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</si>
  <si>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</si>
  <si>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</si>
  <si>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</si>
  <si>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</si>
  <si>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</si>
  <si>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</si>
  <si>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</si>
  <si>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</si>
  <si>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</si>
  <si>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</si>
  <si>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</si>
  <si>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</si>
  <si>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</si>
  <si>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0.00</t>
  </si>
  <si>
    <t>II. Gasto Etiquetado (II=A+B+C+D+E+F+G+H+I)</t>
  </si>
  <si>
    <t>III. Total de Egresos (III = I + II)</t>
  </si>
  <si>
    <t>MUNICIPIO DE SANTA ANA ATEIXTLAHUACA , TEOTITLAN, OAXACA.</t>
  </si>
  <si>
    <t>DEL 01 DE ENERO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</si>
</sst>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12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4" fontId="0" fillId="0" borderId="0" xfId="0" applyNumberFormat="1" applyFill="1"/>
    <xf numFmtId="0" fontId="0" fillId="0" borderId="0" xfId="0" applyFill="1"/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7"/>
  <sheetViews>
    <sheetView tabSelected="1" topLeftCell="B1" zoomScale="130" zoomScaleNormal="130" workbookViewId="0">
      <selection activeCell="B5" sqref="B5:I5"/>
    </sheetView>
  </sheetViews>
  <sheetFormatPr baseColWidth="10" defaultRowHeight="15" x14ac:dyDescent="0.25"/>
  <cols>
    <col min="1" max="1" width="5" customWidth="1"/>
    <col min="2" max="2" width="4.7109375" customWidth="1"/>
    <col min="3" max="3" width="41.42578125" customWidth="1"/>
    <col min="4" max="4" width="17.42578125" customWidth="1"/>
    <col min="5" max="5" width="13.7109375" customWidth="1"/>
    <col min="6" max="8" width="12" bestFit="1" customWidth="1"/>
    <col min="9" max="9" width="14.140625" customWidth="1"/>
  </cols>
  <sheetData>
    <row r="1" spans="2:9" ht="6" customHeight="1" x14ac:dyDescent="0.25"/>
    <row r="2" spans="2:9" ht="7.5" customHeight="1" thickBot="1" x14ac:dyDescent="0.3"/>
    <row r="3" spans="2:9" x14ac:dyDescent="0.25">
      <c r="B3" s="26" t="s">
        <v>88</v>
      </c>
      <c r="C3" s="27"/>
      <c r="D3" s="27"/>
      <c r="E3" s="27"/>
      <c r="F3" s="27"/>
      <c r="G3" s="27"/>
      <c r="H3" s="27"/>
      <c r="I3" s="28"/>
    </row>
    <row r="4" spans="2:9" x14ac:dyDescent="0.25">
      <c r="B4" s="29" t="s">
        <v>0</v>
      </c>
      <c r="C4" s="30"/>
      <c r="D4" s="30"/>
      <c r="E4" s="30"/>
      <c r="F4" s="30"/>
      <c r="G4" s="30"/>
      <c r="H4" s="30"/>
      <c r="I4" s="31"/>
    </row>
    <row r="5" spans="2:9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x14ac:dyDescent="0.25">
      <c r="B6" s="29" t="s">
        <v>89</v>
      </c>
      <c r="C6" s="30"/>
      <c r="D6" s="30"/>
      <c r="E6" s="30"/>
      <c r="F6" s="30"/>
      <c r="G6" s="30"/>
      <c r="H6" s="30"/>
      <c r="I6" s="31"/>
    </row>
    <row r="7" spans="2:9" ht="15.75" thickBot="1" x14ac:dyDescent="0.3">
      <c r="B7" s="32" t="s">
        <v>2</v>
      </c>
      <c r="C7" s="33"/>
      <c r="D7" s="33"/>
      <c r="E7" s="33"/>
      <c r="F7" s="33"/>
      <c r="G7" s="33"/>
      <c r="H7" s="33"/>
      <c r="I7" s="34"/>
    </row>
    <row r="8" spans="2:9" ht="15.75" thickBot="1" x14ac:dyDescent="0.3">
      <c r="B8" s="26" t="s">
        <v>3</v>
      </c>
      <c r="C8" s="35"/>
      <c r="D8" s="37" t="s">
        <v>4</v>
      </c>
      <c r="E8" s="38"/>
      <c r="F8" s="38"/>
      <c r="G8" s="38"/>
      <c r="H8" s="39"/>
      <c r="I8" s="40" t="s">
        <v>5</v>
      </c>
    </row>
    <row r="9" spans="2:9" ht="23.25" thickBot="1" x14ac:dyDescent="0.3">
      <c r="B9" s="32"/>
      <c r="C9" s="36"/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41"/>
    </row>
    <row r="10" spans="2:9" ht="29.25" customHeight="1" x14ac:dyDescent="0.25">
      <c r="B10" s="42" t="s">
        <v>11</v>
      </c>
      <c r="C10" s="43"/>
      <c r="D10" s="11">
        <f>D11+D19+D29+D39+D49+D59+D63+D72+D76</f>
        <v>1766532.5</v>
      </c>
      <c r="E10" s="11">
        <f t="shared" ref="E10:F10" si="0">E11+E19+E29+E39+E49+E59+E63+E72+E76</f>
        <v>80210</v>
      </c>
      <c r="F10" s="11">
        <f t="shared" si="0"/>
        <v>1846742.5</v>
      </c>
      <c r="G10" s="11">
        <f>G11+G19+G29+G39+G49+G59+G63+G72+G76</f>
        <v>1826520.6099999999</v>
      </c>
      <c r="H10" s="11">
        <f>H11+H19+H29+H39+H49+H59+H63+H72+H76</f>
        <v>1826520.6099999999</v>
      </c>
      <c r="I10" s="11">
        <f>I11+I19+I29+I39+I49+I59+I63+I72+I76</f>
        <v>20221.89</v>
      </c>
    </row>
    <row r="11" spans="2:9" s="23" customFormat="1" ht="18.75" customHeight="1" x14ac:dyDescent="0.25">
      <c r="B11" s="44" t="s">
        <v>12</v>
      </c>
      <c r="C11" s="45"/>
      <c r="D11" s="15">
        <f>D12+D13+D14+D15+D16+D17+D18</f>
        <v>774000</v>
      </c>
      <c r="E11" s="15">
        <f t="shared" ref="E11" si="1">E12+E13+E14+E15+E16+E17+E18</f>
        <v>11623.13</v>
      </c>
      <c r="F11" s="15">
        <f>F12+F13+F14+F15+F16+F17+F18</f>
        <v>785623.13</v>
      </c>
      <c r="G11" s="15">
        <f>G12+G13+G14+G15+G16+G17+G18</f>
        <v>771600</v>
      </c>
      <c r="H11" s="15">
        <f>H12+H13+H14+H15+H16+H17+H18</f>
        <v>771600</v>
      </c>
      <c r="I11" s="15">
        <f>I12+I13+I14+I15+I16+I17+I18</f>
        <v>14023.13</v>
      </c>
    </row>
    <row r="12" spans="2:9" x14ac:dyDescent="0.25">
      <c r="B12" s="1"/>
      <c r="C12" s="2" t="s">
        <v>13</v>
      </c>
      <c r="D12" s="12">
        <v>774000</v>
      </c>
      <c r="E12" s="13">
        <v>11623.13</v>
      </c>
      <c r="F12" s="13">
        <v>785623.13</v>
      </c>
      <c r="G12" s="13">
        <v>771600</v>
      </c>
      <c r="H12" s="13">
        <v>771600</v>
      </c>
      <c r="I12" s="13">
        <v>14023.13</v>
      </c>
    </row>
    <row r="13" spans="2:9" x14ac:dyDescent="0.25">
      <c r="B13" s="1"/>
      <c r="C13" s="2" t="s">
        <v>14</v>
      </c>
      <c r="D13" s="12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2:9" x14ac:dyDescent="0.25">
      <c r="B14" s="1"/>
      <c r="C14" s="2" t="s">
        <v>15</v>
      </c>
      <c r="D14" s="1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2:9" x14ac:dyDescent="0.25">
      <c r="B15" s="1"/>
      <c r="C15" s="2" t="s">
        <v>16</v>
      </c>
      <c r="D15" s="1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</row>
    <row r="16" spans="2:9" x14ac:dyDescent="0.25">
      <c r="B16" s="1"/>
      <c r="C16" s="2" t="s">
        <v>17</v>
      </c>
      <c r="D16" s="1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2:9" x14ac:dyDescent="0.25">
      <c r="B17" s="1"/>
      <c r="C17" s="2" t="s">
        <v>18</v>
      </c>
      <c r="D17" s="12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2:9" x14ac:dyDescent="0.25">
      <c r="B18" s="1"/>
      <c r="C18" s="2" t="s">
        <v>19</v>
      </c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2:9" s="23" customFormat="1" x14ac:dyDescent="0.25">
      <c r="B19" s="44" t="s">
        <v>20</v>
      </c>
      <c r="C19" s="45"/>
      <c r="D19" s="15">
        <f t="shared" ref="D19:I19" si="2">D20+D21+D22+D23+D24+D25+D26+D27+D28</f>
        <v>385324.55</v>
      </c>
      <c r="E19" s="15">
        <f>E20+E21+E22+E23+E24+E25+E26+E27+E28</f>
        <v>-20610.82</v>
      </c>
      <c r="F19" s="15">
        <f t="shared" si="2"/>
        <v>364713.73</v>
      </c>
      <c r="G19" s="15">
        <f t="shared" si="2"/>
        <v>359784.78</v>
      </c>
      <c r="H19" s="15">
        <f t="shared" si="2"/>
        <v>359784.78</v>
      </c>
      <c r="I19" s="15">
        <f t="shared" si="2"/>
        <v>4928.95</v>
      </c>
    </row>
    <row r="20" spans="2:9" ht="22.5" x14ac:dyDescent="0.25">
      <c r="B20" s="1"/>
      <c r="C20" s="2" t="s">
        <v>21</v>
      </c>
      <c r="D20" s="12">
        <v>16500</v>
      </c>
      <c r="E20" s="13">
        <v>-7293.75</v>
      </c>
      <c r="F20" s="13">
        <v>9206.25</v>
      </c>
      <c r="G20" s="13">
        <v>9156.8799999999992</v>
      </c>
      <c r="H20" s="13">
        <v>9156.8799999999992</v>
      </c>
      <c r="I20" s="13">
        <v>49.37</v>
      </c>
    </row>
    <row r="21" spans="2:9" x14ac:dyDescent="0.25">
      <c r="B21" s="1"/>
      <c r="C21" s="2" t="s">
        <v>22</v>
      </c>
      <c r="D21" s="12">
        <v>97300</v>
      </c>
      <c r="E21" s="13">
        <v>159.4</v>
      </c>
      <c r="F21" s="13">
        <v>97459.4</v>
      </c>
      <c r="G21" s="13">
        <v>97207.41</v>
      </c>
      <c r="H21" s="13">
        <v>97207.41</v>
      </c>
      <c r="I21" s="13">
        <v>251.99</v>
      </c>
    </row>
    <row r="22" spans="2:9" ht="22.5" x14ac:dyDescent="0.25">
      <c r="B22" s="1"/>
      <c r="C22" s="2" t="s">
        <v>23</v>
      </c>
      <c r="D22" s="15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</row>
    <row r="23" spans="2:9" ht="22.5" x14ac:dyDescent="0.25">
      <c r="B23" s="1"/>
      <c r="C23" s="2" t="s">
        <v>24</v>
      </c>
      <c r="D23" s="12">
        <v>14000</v>
      </c>
      <c r="E23" s="13">
        <v>3340.8</v>
      </c>
      <c r="F23" s="13">
        <v>17340.8</v>
      </c>
      <c r="G23" s="13">
        <v>12713.21</v>
      </c>
      <c r="H23" s="13">
        <v>12713.21</v>
      </c>
      <c r="I23" s="13">
        <v>4627.59</v>
      </c>
    </row>
    <row r="24" spans="2:9" x14ac:dyDescent="0.25">
      <c r="B24" s="1"/>
      <c r="C24" s="2" t="s">
        <v>25</v>
      </c>
      <c r="D24" s="12">
        <v>102015</v>
      </c>
      <c r="E24" s="13">
        <v>-7014.99</v>
      </c>
      <c r="F24" s="13">
        <v>95000.01</v>
      </c>
      <c r="G24" s="13">
        <v>95000.01</v>
      </c>
      <c r="H24" s="13">
        <v>95000.01</v>
      </c>
      <c r="I24" s="13">
        <v>0</v>
      </c>
    </row>
    <row r="25" spans="2:9" x14ac:dyDescent="0.25">
      <c r="B25" s="1"/>
      <c r="C25" s="2" t="s">
        <v>26</v>
      </c>
      <c r="D25" s="12">
        <v>122985</v>
      </c>
      <c r="E25" s="13">
        <v>7983.66</v>
      </c>
      <c r="F25" s="13">
        <v>130968.66</v>
      </c>
      <c r="G25" s="13">
        <v>130968.66</v>
      </c>
      <c r="H25" s="13">
        <v>130968.66</v>
      </c>
      <c r="I25" s="13">
        <v>0</v>
      </c>
    </row>
    <row r="26" spans="2:9" ht="22.5" x14ac:dyDescent="0.25">
      <c r="B26" s="1"/>
      <c r="C26" s="2" t="s">
        <v>27</v>
      </c>
      <c r="D26" s="12">
        <v>5000</v>
      </c>
      <c r="E26" s="13">
        <v>-5000</v>
      </c>
      <c r="F26" s="13">
        <v>0</v>
      </c>
      <c r="G26" s="13">
        <v>0</v>
      </c>
      <c r="H26" s="13">
        <v>0</v>
      </c>
      <c r="I26" s="13">
        <v>0</v>
      </c>
    </row>
    <row r="27" spans="2:9" x14ac:dyDescent="0.25">
      <c r="B27" s="1"/>
      <c r="C27" s="2" t="s">
        <v>28</v>
      </c>
      <c r="D27" s="1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2:9" x14ac:dyDescent="0.25">
      <c r="B28" s="1"/>
      <c r="C28" s="2" t="s">
        <v>29</v>
      </c>
      <c r="D28" s="12">
        <v>27524.55</v>
      </c>
      <c r="E28" s="13">
        <v>-12785.94</v>
      </c>
      <c r="F28" s="13">
        <v>14738.61</v>
      </c>
      <c r="G28" s="13">
        <v>14738.61</v>
      </c>
      <c r="H28" s="13">
        <v>14738.61</v>
      </c>
      <c r="I28" s="13">
        <v>0</v>
      </c>
    </row>
    <row r="29" spans="2:9" s="23" customFormat="1" x14ac:dyDescent="0.25">
      <c r="B29" s="44" t="s">
        <v>30</v>
      </c>
      <c r="C29" s="45"/>
      <c r="D29" s="15">
        <f t="shared" ref="D29:I29" si="3">D30+D31+D32+D33+D34+D35+D36+D37+D38</f>
        <v>507494.45</v>
      </c>
      <c r="E29" s="15">
        <f t="shared" si="3"/>
        <v>33084.620000000003</v>
      </c>
      <c r="F29" s="15">
        <f t="shared" si="3"/>
        <v>540579.07000000007</v>
      </c>
      <c r="G29" s="15">
        <f t="shared" si="3"/>
        <v>539577.16</v>
      </c>
      <c r="H29" s="15">
        <f t="shared" si="3"/>
        <v>539577.16</v>
      </c>
      <c r="I29" s="15">
        <f t="shared" si="3"/>
        <v>1001.9100000000001</v>
      </c>
    </row>
    <row r="30" spans="2:9" x14ac:dyDescent="0.25">
      <c r="B30" s="1"/>
      <c r="C30" s="2" t="s">
        <v>31</v>
      </c>
      <c r="D30" s="15">
        <v>69400</v>
      </c>
      <c r="E30" s="16">
        <v>-24776</v>
      </c>
      <c r="F30" s="16">
        <v>44624</v>
      </c>
      <c r="G30" s="16">
        <v>44621</v>
      </c>
      <c r="H30" s="16">
        <v>44621</v>
      </c>
      <c r="I30" s="16">
        <v>3</v>
      </c>
    </row>
    <row r="31" spans="2:9" x14ac:dyDescent="0.25">
      <c r="B31" s="1"/>
      <c r="C31" s="2" t="s">
        <v>32</v>
      </c>
      <c r="D31" s="15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</row>
    <row r="32" spans="2:9" ht="22.5" x14ac:dyDescent="0.25">
      <c r="B32" s="1"/>
      <c r="C32" s="2" t="s">
        <v>33</v>
      </c>
      <c r="D32" s="15">
        <v>23793.87</v>
      </c>
      <c r="E32" s="16">
        <v>2815.83</v>
      </c>
      <c r="F32" s="16">
        <v>26609.7</v>
      </c>
      <c r="G32" s="16">
        <v>26609.7</v>
      </c>
      <c r="H32" s="16">
        <v>26609.7</v>
      </c>
      <c r="I32" s="16">
        <v>0</v>
      </c>
    </row>
    <row r="33" spans="2:9" x14ac:dyDescent="0.25">
      <c r="B33" s="1"/>
      <c r="C33" s="2" t="s">
        <v>34</v>
      </c>
      <c r="D33" s="15">
        <v>3200</v>
      </c>
      <c r="E33" s="16">
        <v>-2168.6799999999998</v>
      </c>
      <c r="F33" s="16">
        <v>1031.32</v>
      </c>
      <c r="G33" s="16">
        <v>556.79999999999995</v>
      </c>
      <c r="H33" s="16">
        <v>556.79999999999995</v>
      </c>
      <c r="I33" s="16">
        <v>474.52</v>
      </c>
    </row>
    <row r="34" spans="2:9" ht="22.5" x14ac:dyDescent="0.25">
      <c r="B34" s="1"/>
      <c r="C34" s="2" t="s">
        <v>35</v>
      </c>
      <c r="D34" s="15">
        <v>27697.57</v>
      </c>
      <c r="E34" s="16">
        <v>-2344.85</v>
      </c>
      <c r="F34" s="16">
        <v>25352.720000000001</v>
      </c>
      <c r="G34" s="16">
        <v>25177.25</v>
      </c>
      <c r="H34" s="16">
        <v>25177.25</v>
      </c>
      <c r="I34" s="16">
        <v>175.47</v>
      </c>
    </row>
    <row r="35" spans="2:9" x14ac:dyDescent="0.25">
      <c r="B35" s="1"/>
      <c r="C35" s="2" t="s">
        <v>36</v>
      </c>
      <c r="D35" s="15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</row>
    <row r="36" spans="2:9" x14ac:dyDescent="0.25">
      <c r="B36" s="1"/>
      <c r="C36" s="2" t="s">
        <v>37</v>
      </c>
      <c r="D36" s="15">
        <v>170000</v>
      </c>
      <c r="E36" s="16">
        <v>10448.92</v>
      </c>
      <c r="F36" s="16">
        <v>180448.92</v>
      </c>
      <c r="G36" s="16">
        <v>180100</v>
      </c>
      <c r="H36" s="16">
        <v>180100</v>
      </c>
      <c r="I36" s="16">
        <v>348.92</v>
      </c>
    </row>
    <row r="37" spans="2:9" x14ac:dyDescent="0.25">
      <c r="B37" s="1"/>
      <c r="C37" s="2" t="s">
        <v>38</v>
      </c>
      <c r="D37" s="15">
        <v>182803.01</v>
      </c>
      <c r="E37" s="16">
        <v>62225.4</v>
      </c>
      <c r="F37" s="16">
        <v>245028.41</v>
      </c>
      <c r="G37" s="16">
        <v>245028.41</v>
      </c>
      <c r="H37" s="16">
        <v>245028.41</v>
      </c>
      <c r="I37" s="16">
        <v>0</v>
      </c>
    </row>
    <row r="38" spans="2:9" x14ac:dyDescent="0.25">
      <c r="B38" s="1"/>
      <c r="C38" s="2" t="s">
        <v>39</v>
      </c>
      <c r="D38" s="15">
        <v>30600</v>
      </c>
      <c r="E38" s="16">
        <v>-13116</v>
      </c>
      <c r="F38" s="16">
        <v>17484</v>
      </c>
      <c r="G38" s="16">
        <v>17484</v>
      </c>
      <c r="H38" s="16">
        <v>17484</v>
      </c>
      <c r="I38" s="16">
        <v>0</v>
      </c>
    </row>
    <row r="39" spans="2:9" s="23" customFormat="1" ht="24" customHeight="1" x14ac:dyDescent="0.25">
      <c r="B39" s="44" t="s">
        <v>40</v>
      </c>
      <c r="C39" s="45"/>
      <c r="D39" s="15">
        <f>D40+D41+D42+D43+D44+D45+D46+D47+D48</f>
        <v>99712.5</v>
      </c>
      <c r="E39" s="15">
        <f t="shared" ref="E39:I39" si="4">E40+E41+E42+E43+E44+E45+E46+E47+E48</f>
        <v>56113.07</v>
      </c>
      <c r="F39" s="15">
        <f t="shared" si="4"/>
        <v>155825.57</v>
      </c>
      <c r="G39" s="15">
        <f t="shared" si="4"/>
        <v>155558.66999999998</v>
      </c>
      <c r="H39" s="15">
        <f t="shared" si="4"/>
        <v>155558.66999999998</v>
      </c>
      <c r="I39" s="15">
        <f t="shared" si="4"/>
        <v>266.89999999999998</v>
      </c>
    </row>
    <row r="40" spans="2:9" ht="22.5" x14ac:dyDescent="0.25">
      <c r="B40" s="1"/>
      <c r="C40" s="2" t="s">
        <v>41</v>
      </c>
      <c r="D40" s="15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</row>
    <row r="41" spans="2:9" x14ac:dyDescent="0.25">
      <c r="B41" s="1"/>
      <c r="C41" s="2" t="s">
        <v>42</v>
      </c>
      <c r="D41" s="15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</row>
    <row r="42" spans="2:9" x14ac:dyDescent="0.25">
      <c r="B42" s="1"/>
      <c r="C42" s="2" t="s">
        <v>43</v>
      </c>
      <c r="D42" s="15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</row>
    <row r="43" spans="2:9" x14ac:dyDescent="0.25">
      <c r="B43" s="1"/>
      <c r="C43" s="2" t="s">
        <v>44</v>
      </c>
      <c r="D43" s="15">
        <v>84712.5</v>
      </c>
      <c r="E43" s="16">
        <v>67819.199999999997</v>
      </c>
      <c r="F43" s="16">
        <v>152531.70000000001</v>
      </c>
      <c r="G43" s="16">
        <v>152264.79999999999</v>
      </c>
      <c r="H43" s="16">
        <v>152264.79999999999</v>
      </c>
      <c r="I43" s="16">
        <v>266.89999999999998</v>
      </c>
    </row>
    <row r="44" spans="2:9" x14ac:dyDescent="0.25">
      <c r="B44" s="1"/>
      <c r="C44" s="2" t="s">
        <v>45</v>
      </c>
      <c r="D44" s="15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</row>
    <row r="45" spans="2:9" ht="22.5" x14ac:dyDescent="0.25">
      <c r="B45" s="1"/>
      <c r="C45" s="2" t="s">
        <v>46</v>
      </c>
      <c r="D45" s="15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</row>
    <row r="46" spans="2:9" x14ac:dyDescent="0.25">
      <c r="B46" s="1"/>
      <c r="C46" s="2" t="s">
        <v>47</v>
      </c>
      <c r="D46" s="15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</row>
    <row r="47" spans="2:9" x14ac:dyDescent="0.25">
      <c r="B47" s="1"/>
      <c r="C47" s="2" t="s">
        <v>48</v>
      </c>
      <c r="D47" s="15">
        <v>15000</v>
      </c>
      <c r="E47" s="16">
        <v>-11706.13</v>
      </c>
      <c r="F47" s="16">
        <v>3293.87</v>
      </c>
      <c r="G47" s="16">
        <v>3293.87</v>
      </c>
      <c r="H47" s="16">
        <v>3293.87</v>
      </c>
      <c r="I47" s="16">
        <v>0</v>
      </c>
    </row>
    <row r="48" spans="2:9" x14ac:dyDescent="0.25">
      <c r="B48" s="1"/>
      <c r="C48" s="2" t="s">
        <v>49</v>
      </c>
      <c r="D48" s="15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2:12" ht="29.25" customHeight="1" x14ac:dyDescent="0.25">
      <c r="B49" s="24" t="s">
        <v>50</v>
      </c>
      <c r="C49" s="25"/>
      <c r="D49" s="15">
        <f>D50+D51+D52+D53+D54+D55+D56+D57+D58</f>
        <v>0</v>
      </c>
      <c r="E49" s="15">
        <f>E50+E51+E52+E53+E54+E55+E56+E57+E58</f>
        <v>0</v>
      </c>
      <c r="F49" s="15">
        <f t="shared" ref="F49:I49" si="5">F50+F51+F52+F53+F54+F55+F56+F57+F58</f>
        <v>0</v>
      </c>
      <c r="G49" s="15">
        <f t="shared" si="5"/>
        <v>0</v>
      </c>
      <c r="H49" s="15">
        <f t="shared" si="5"/>
        <v>0</v>
      </c>
      <c r="I49" s="15">
        <f t="shared" si="5"/>
        <v>0</v>
      </c>
    </row>
    <row r="50" spans="2:12" x14ac:dyDescent="0.25">
      <c r="B50" s="1"/>
      <c r="C50" s="2" t="s">
        <v>51</v>
      </c>
      <c r="D50" s="15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2:12" x14ac:dyDescent="0.25">
      <c r="B51" s="1"/>
      <c r="C51" s="2" t="s">
        <v>52</v>
      </c>
      <c r="D51" s="15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2:12" x14ac:dyDescent="0.25">
      <c r="B52" s="1"/>
      <c r="C52" s="2" t="s">
        <v>53</v>
      </c>
      <c r="D52" s="15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2:12" x14ac:dyDescent="0.25">
      <c r="B53" s="1"/>
      <c r="C53" s="2" t="s">
        <v>54</v>
      </c>
      <c r="D53" s="15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2:12" x14ac:dyDescent="0.25">
      <c r="B54" s="1"/>
      <c r="C54" s="2" t="s">
        <v>55</v>
      </c>
      <c r="D54" s="15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2:12" x14ac:dyDescent="0.25">
      <c r="B55" s="1"/>
      <c r="C55" s="2" t="s">
        <v>56</v>
      </c>
      <c r="D55" s="15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2:12" x14ac:dyDescent="0.25">
      <c r="B56" s="1"/>
      <c r="C56" s="2" t="s">
        <v>57</v>
      </c>
      <c r="D56" s="15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</row>
    <row r="57" spans="2:12" x14ac:dyDescent="0.25">
      <c r="B57" s="1"/>
      <c r="C57" s="2" t="s">
        <v>58</v>
      </c>
      <c r="D57" s="15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</row>
    <row r="58" spans="2:12" x14ac:dyDescent="0.25">
      <c r="B58" s="1"/>
      <c r="C58" s="2" t="s">
        <v>59</v>
      </c>
      <c r="D58" s="1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</row>
    <row r="59" spans="2:12" x14ac:dyDescent="0.25">
      <c r="B59" s="24" t="s">
        <v>60</v>
      </c>
      <c r="C59" s="25"/>
      <c r="D59" s="15">
        <f>D60+D61+D62</f>
        <v>1</v>
      </c>
      <c r="E59" s="15">
        <f t="shared" ref="E59" si="6">E60+E61+E62</f>
        <v>0</v>
      </c>
      <c r="F59" s="15">
        <f>F60+F61+F62</f>
        <v>1</v>
      </c>
      <c r="G59" s="15">
        <f>G60+G61+G62</f>
        <v>0</v>
      </c>
      <c r="H59" s="15">
        <f t="shared" ref="H59" si="7">H60+H61+H62</f>
        <v>0</v>
      </c>
      <c r="I59" s="15">
        <f>I60+I61+I62</f>
        <v>1</v>
      </c>
      <c r="L59" s="10"/>
    </row>
    <row r="60" spans="2:12" x14ac:dyDescent="0.25">
      <c r="B60" s="1"/>
      <c r="C60" s="2" t="s">
        <v>61</v>
      </c>
      <c r="D60" s="15">
        <v>1</v>
      </c>
      <c r="E60" s="16">
        <v>0</v>
      </c>
      <c r="F60" s="16">
        <v>1</v>
      </c>
      <c r="G60" s="16">
        <v>0</v>
      </c>
      <c r="H60" s="16">
        <v>0</v>
      </c>
      <c r="I60" s="16">
        <v>1</v>
      </c>
    </row>
    <row r="61" spans="2:12" x14ac:dyDescent="0.25">
      <c r="B61" s="1"/>
      <c r="C61" s="2" t="s">
        <v>62</v>
      </c>
      <c r="D61" s="15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</row>
    <row r="62" spans="2:12" x14ac:dyDescent="0.25">
      <c r="B62" s="1"/>
      <c r="C62" s="2" t="s">
        <v>63</v>
      </c>
      <c r="D62" s="15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</row>
    <row r="63" spans="2:12" ht="30.75" customHeight="1" x14ac:dyDescent="0.25">
      <c r="B63" s="24" t="s">
        <v>64</v>
      </c>
      <c r="C63" s="25"/>
      <c r="D63" s="15">
        <f>D64+D65+D66+D67+D68+D69+D70+D71</f>
        <v>0</v>
      </c>
      <c r="E63" s="15">
        <f t="shared" ref="E63:H63" si="8">E64+E65+E66+E67+E68+E69+E70+E71</f>
        <v>0</v>
      </c>
      <c r="F63" s="15">
        <f>F64+F65+F66+F67+F68+F69+F70+F71</f>
        <v>0</v>
      </c>
      <c r="G63" s="15">
        <f t="shared" si="8"/>
        <v>0</v>
      </c>
      <c r="H63" s="15">
        <f t="shared" si="8"/>
        <v>0</v>
      </c>
      <c r="I63" s="15">
        <f>I64+I65+I66+I67+I68+I69+I70+I71</f>
        <v>0</v>
      </c>
    </row>
    <row r="64" spans="2:12" ht="22.5" x14ac:dyDescent="0.25">
      <c r="B64" s="1"/>
      <c r="C64" s="2" t="s">
        <v>65</v>
      </c>
      <c r="D64" s="15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</row>
    <row r="65" spans="2:9" x14ac:dyDescent="0.25">
      <c r="B65" s="1"/>
      <c r="C65" s="2" t="s">
        <v>66</v>
      </c>
      <c r="D65" s="15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</row>
    <row r="66" spans="2:9" x14ac:dyDescent="0.25">
      <c r="B66" s="1"/>
      <c r="C66" s="2" t="s">
        <v>67</v>
      </c>
      <c r="D66" s="15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</row>
    <row r="67" spans="2:9" x14ac:dyDescent="0.25">
      <c r="B67" s="1"/>
      <c r="C67" s="2" t="s">
        <v>68</v>
      </c>
      <c r="D67" s="15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</row>
    <row r="68" spans="2:9" ht="22.5" x14ac:dyDescent="0.25">
      <c r="B68" s="1"/>
      <c r="C68" s="2" t="s">
        <v>69</v>
      </c>
      <c r="D68" s="15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</row>
    <row r="69" spans="2:9" x14ac:dyDescent="0.25">
      <c r="B69" s="1"/>
      <c r="C69" s="2" t="s">
        <v>70</v>
      </c>
      <c r="D69" s="15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</row>
    <row r="70" spans="2:9" x14ac:dyDescent="0.25">
      <c r="B70" s="1"/>
      <c r="C70" s="2" t="s">
        <v>71</v>
      </c>
      <c r="D70" s="15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</row>
    <row r="71" spans="2:9" ht="22.5" x14ac:dyDescent="0.25">
      <c r="B71" s="1"/>
      <c r="C71" s="2" t="s">
        <v>72</v>
      </c>
      <c r="D71" s="15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</row>
    <row r="72" spans="2:9" x14ac:dyDescent="0.25">
      <c r="B72" s="24" t="s">
        <v>73</v>
      </c>
      <c r="C72" s="25"/>
      <c r="D72" s="15">
        <f>D73+D74+D75</f>
        <v>0</v>
      </c>
      <c r="E72" s="15">
        <f>E73+E74+E75</f>
        <v>0</v>
      </c>
      <c r="F72" s="15">
        <f t="shared" ref="F72:H72" si="9">F73+F74+F75</f>
        <v>0</v>
      </c>
      <c r="G72" s="15">
        <f t="shared" si="9"/>
        <v>0</v>
      </c>
      <c r="H72" s="15">
        <f t="shared" si="9"/>
        <v>0</v>
      </c>
      <c r="I72" s="15">
        <f>I73+I74+I75</f>
        <v>0</v>
      </c>
    </row>
    <row r="73" spans="2:9" x14ac:dyDescent="0.25">
      <c r="B73" s="1"/>
      <c r="C73" s="2" t="s">
        <v>74</v>
      </c>
      <c r="D73" s="15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</row>
    <row r="74" spans="2:9" x14ac:dyDescent="0.25">
      <c r="B74" s="1"/>
      <c r="C74" s="2" t="s">
        <v>75</v>
      </c>
      <c r="D74" s="15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</row>
    <row r="75" spans="2:9" x14ac:dyDescent="0.25">
      <c r="B75" s="1"/>
      <c r="C75" s="2" t="s">
        <v>76</v>
      </c>
      <c r="D75" s="15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</row>
    <row r="76" spans="2:9" x14ac:dyDescent="0.25">
      <c r="B76" s="24" t="s">
        <v>77</v>
      </c>
      <c r="C76" s="25"/>
      <c r="D76" s="15">
        <f t="shared" ref="D76:I76" si="10">D77+D78+D79+D80+D81+D82+D83</f>
        <v>0</v>
      </c>
      <c r="E76" s="15">
        <f t="shared" si="10"/>
        <v>0</v>
      </c>
      <c r="F76" s="15">
        <f t="shared" si="10"/>
        <v>0</v>
      </c>
      <c r="G76" s="15">
        <f t="shared" si="10"/>
        <v>0</v>
      </c>
      <c r="H76" s="15">
        <f t="shared" si="10"/>
        <v>0</v>
      </c>
      <c r="I76" s="15">
        <f t="shared" si="10"/>
        <v>0</v>
      </c>
    </row>
    <row r="77" spans="2:9" x14ac:dyDescent="0.25">
      <c r="B77" s="1"/>
      <c r="C77" s="2" t="s">
        <v>78</v>
      </c>
      <c r="D77" s="15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</row>
    <row r="78" spans="2:9" x14ac:dyDescent="0.25">
      <c r="B78" s="1"/>
      <c r="C78" s="2" t="s">
        <v>79</v>
      </c>
      <c r="D78" s="15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</row>
    <row r="79" spans="2:9" x14ac:dyDescent="0.25">
      <c r="B79" s="1"/>
      <c r="C79" s="2" t="s">
        <v>80</v>
      </c>
      <c r="D79" s="15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</row>
    <row r="80" spans="2:9" x14ac:dyDescent="0.25">
      <c r="B80" s="1"/>
      <c r="C80" s="2" t="s">
        <v>81</v>
      </c>
      <c r="D80" s="15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</row>
    <row r="81" spans="2:9" x14ac:dyDescent="0.25">
      <c r="B81" s="1"/>
      <c r="C81" s="2" t="s">
        <v>82</v>
      </c>
      <c r="D81" s="15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</row>
    <row r="82" spans="2:9" x14ac:dyDescent="0.25">
      <c r="B82" s="1"/>
      <c r="C82" s="2" t="s">
        <v>83</v>
      </c>
      <c r="D82" s="15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</row>
    <row r="83" spans="2:9" x14ac:dyDescent="0.25">
      <c r="B83" s="1"/>
      <c r="C83" s="2" t="s">
        <v>84</v>
      </c>
      <c r="D83" s="15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</row>
    <row r="84" spans="2:9" ht="15.75" thickBot="1" x14ac:dyDescent="0.3">
      <c r="B84" s="46"/>
      <c r="C84" s="47"/>
      <c r="D84" s="20"/>
      <c r="E84" s="21"/>
      <c r="F84" s="21"/>
      <c r="G84" s="21"/>
      <c r="H84" s="21"/>
      <c r="I84" s="21"/>
    </row>
    <row r="85" spans="2:9" ht="15.75" thickBot="1" x14ac:dyDescent="0.3">
      <c r="D85" s="22"/>
      <c r="E85" s="22"/>
      <c r="F85" s="22"/>
      <c r="G85" s="22"/>
      <c r="H85" s="22"/>
      <c r="I85" s="22"/>
    </row>
    <row r="86" spans="2:9" x14ac:dyDescent="0.25">
      <c r="B86" s="42" t="s">
        <v>86</v>
      </c>
      <c r="C86" s="43"/>
      <c r="D86" s="17">
        <f t="shared" ref="D86:I86" si="11">D87+D95+D105+D115+D125+D135+D139+D148+D152</f>
        <v>2390188.2599999998</v>
      </c>
      <c r="E86" s="17">
        <f t="shared" si="11"/>
        <v>128224.72</v>
      </c>
      <c r="F86" s="17">
        <f t="shared" si="11"/>
        <v>2518412.98</v>
      </c>
      <c r="G86" s="17">
        <f t="shared" si="11"/>
        <v>2517798.12</v>
      </c>
      <c r="H86" s="17">
        <f t="shared" si="11"/>
        <v>2517798.12</v>
      </c>
      <c r="I86" s="17">
        <f t="shared" si="11"/>
        <v>614.86</v>
      </c>
    </row>
    <row r="87" spans="2:9" x14ac:dyDescent="0.25">
      <c r="B87" s="24" t="s">
        <v>12</v>
      </c>
      <c r="C87" s="25"/>
      <c r="D87" s="15">
        <f>D88+D89+D90+D91+D92+D93+D94</f>
        <v>108000</v>
      </c>
      <c r="E87" s="15">
        <f t="shared" ref="E87:I87" si="12">E88+E89+E90+E91+E92+E93+E94</f>
        <v>0</v>
      </c>
      <c r="F87" s="15">
        <f t="shared" si="12"/>
        <v>108000</v>
      </c>
      <c r="G87" s="15">
        <f t="shared" si="12"/>
        <v>108000</v>
      </c>
      <c r="H87" s="15">
        <f t="shared" si="12"/>
        <v>108000</v>
      </c>
      <c r="I87" s="15">
        <f t="shared" si="12"/>
        <v>0</v>
      </c>
    </row>
    <row r="88" spans="2:9" x14ac:dyDescent="0.25">
      <c r="B88" s="7"/>
      <c r="C88" s="9" t="s">
        <v>13</v>
      </c>
      <c r="D88" s="12">
        <v>108000</v>
      </c>
      <c r="E88" s="13">
        <v>0</v>
      </c>
      <c r="F88" s="13">
        <v>108000</v>
      </c>
      <c r="G88" s="13">
        <v>108000</v>
      </c>
      <c r="H88" s="13">
        <v>108000</v>
      </c>
      <c r="I88" s="13">
        <v>0</v>
      </c>
    </row>
    <row r="89" spans="2:9" x14ac:dyDescent="0.25">
      <c r="B89" s="7"/>
      <c r="C89" s="9" t="s">
        <v>14</v>
      </c>
      <c r="D89" s="12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</row>
    <row r="90" spans="2:9" x14ac:dyDescent="0.25">
      <c r="B90" s="7"/>
      <c r="C90" s="9" t="s">
        <v>15</v>
      </c>
      <c r="D90" s="12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</row>
    <row r="91" spans="2:9" x14ac:dyDescent="0.25">
      <c r="B91" s="7"/>
      <c r="C91" s="9" t="s">
        <v>16</v>
      </c>
      <c r="D91" s="12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</row>
    <row r="92" spans="2:9" x14ac:dyDescent="0.25">
      <c r="B92" s="7"/>
      <c r="C92" s="9" t="s">
        <v>17</v>
      </c>
      <c r="D92" s="12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</row>
    <row r="93" spans="2:9" x14ac:dyDescent="0.25">
      <c r="B93" s="7"/>
      <c r="C93" s="9" t="s">
        <v>18</v>
      </c>
      <c r="D93" s="12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</row>
    <row r="94" spans="2:9" x14ac:dyDescent="0.25">
      <c r="B94" s="7"/>
      <c r="C94" s="9" t="s">
        <v>19</v>
      </c>
      <c r="D94" s="12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</row>
    <row r="95" spans="2:9" x14ac:dyDescent="0.25">
      <c r="B95" s="24" t="s">
        <v>20</v>
      </c>
      <c r="C95" s="25"/>
      <c r="D95" s="12">
        <f t="shared" ref="D95:I95" si="13">D96+D97+D98+D99+D100+D101+D102+D103+D104</f>
        <v>0</v>
      </c>
      <c r="E95" s="12">
        <f t="shared" si="13"/>
        <v>86922.85</v>
      </c>
      <c r="F95" s="12">
        <f t="shared" si="13"/>
        <v>86922.85</v>
      </c>
      <c r="G95" s="12">
        <f t="shared" si="13"/>
        <v>86922.85</v>
      </c>
      <c r="H95" s="12">
        <f t="shared" si="13"/>
        <v>86922.85</v>
      </c>
      <c r="I95" s="12">
        <f t="shared" si="13"/>
        <v>0</v>
      </c>
    </row>
    <row r="96" spans="2:9" ht="22.5" x14ac:dyDescent="0.25">
      <c r="B96" s="7"/>
      <c r="C96" s="9" t="s">
        <v>21</v>
      </c>
      <c r="D96" s="12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</row>
    <row r="97" spans="2:9" x14ac:dyDescent="0.25">
      <c r="B97" s="7"/>
      <c r="C97" s="9" t="s">
        <v>22</v>
      </c>
      <c r="D97" s="12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</row>
    <row r="98" spans="2:9" ht="22.5" x14ac:dyDescent="0.25">
      <c r="B98" s="7"/>
      <c r="C98" s="9" t="s">
        <v>23</v>
      </c>
      <c r="D98" s="12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</row>
    <row r="99" spans="2:9" ht="22.5" x14ac:dyDescent="0.25">
      <c r="B99" s="7"/>
      <c r="C99" s="9" t="s">
        <v>24</v>
      </c>
      <c r="D99" s="12">
        <v>0</v>
      </c>
      <c r="E99" s="13">
        <v>59157.85</v>
      </c>
      <c r="F99" s="13">
        <v>59157.85</v>
      </c>
      <c r="G99" s="13">
        <v>59157.85</v>
      </c>
      <c r="H99" s="13">
        <v>59157.85</v>
      </c>
      <c r="I99" s="13">
        <v>0</v>
      </c>
    </row>
    <row r="100" spans="2:9" x14ac:dyDescent="0.25">
      <c r="B100" s="7"/>
      <c r="C100" s="9" t="s">
        <v>25</v>
      </c>
      <c r="D100" s="12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</row>
    <row r="101" spans="2:9" x14ac:dyDescent="0.25">
      <c r="B101" s="7"/>
      <c r="C101" s="9" t="s">
        <v>26</v>
      </c>
      <c r="D101" s="12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</row>
    <row r="102" spans="2:9" ht="22.5" x14ac:dyDescent="0.25">
      <c r="B102" s="7"/>
      <c r="C102" s="9" t="s">
        <v>27</v>
      </c>
      <c r="D102" s="12">
        <v>0</v>
      </c>
      <c r="E102" s="13">
        <v>27765</v>
      </c>
      <c r="F102" s="13">
        <v>27765</v>
      </c>
      <c r="G102" s="13">
        <v>27765</v>
      </c>
      <c r="H102" s="13">
        <v>27765</v>
      </c>
      <c r="I102" s="13">
        <v>0</v>
      </c>
    </row>
    <row r="103" spans="2:9" x14ac:dyDescent="0.25">
      <c r="B103" s="7"/>
      <c r="C103" s="9" t="s">
        <v>28</v>
      </c>
      <c r="D103" s="12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</row>
    <row r="104" spans="2:9" x14ac:dyDescent="0.25">
      <c r="B104" s="7"/>
      <c r="C104" s="9" t="s">
        <v>29</v>
      </c>
      <c r="D104" s="12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</row>
    <row r="105" spans="2:9" x14ac:dyDescent="0.25">
      <c r="B105" s="24" t="s">
        <v>30</v>
      </c>
      <c r="C105" s="25"/>
      <c r="D105" s="12">
        <f>D106+D107+D108+D109+D110+D111+D112+D113+D114</f>
        <v>129161.76</v>
      </c>
      <c r="E105" s="12">
        <f t="shared" ref="E105:H105" si="14">E106+E107+E108+E109+E110+E111+E112+E113+E114</f>
        <v>32070.179999999997</v>
      </c>
      <c r="F105" s="12">
        <f t="shared" si="14"/>
        <v>161231.94</v>
      </c>
      <c r="G105" s="12">
        <f t="shared" si="14"/>
        <v>160722.94</v>
      </c>
      <c r="H105" s="12">
        <f t="shared" si="14"/>
        <v>160722.94</v>
      </c>
      <c r="I105" s="12">
        <f>I106+I107+I108+I109+I110+I111+I112+I113+I114</f>
        <v>509</v>
      </c>
    </row>
    <row r="106" spans="2:9" x14ac:dyDescent="0.25">
      <c r="B106" s="7"/>
      <c r="C106" s="9" t="s">
        <v>31</v>
      </c>
      <c r="D106" s="12">
        <v>63000</v>
      </c>
      <c r="E106" s="13">
        <v>-21689</v>
      </c>
      <c r="F106" s="13">
        <v>41311</v>
      </c>
      <c r="G106" s="13">
        <v>40802</v>
      </c>
      <c r="H106" s="13">
        <v>40802</v>
      </c>
      <c r="I106" s="13">
        <v>509</v>
      </c>
    </row>
    <row r="107" spans="2:9" x14ac:dyDescent="0.25">
      <c r="B107" s="7"/>
      <c r="C107" s="9" t="s">
        <v>32</v>
      </c>
      <c r="D107" s="12">
        <v>0</v>
      </c>
      <c r="E107" s="13" t="s">
        <v>85</v>
      </c>
      <c r="F107" s="13" t="s">
        <v>85</v>
      </c>
      <c r="G107" s="13">
        <v>0</v>
      </c>
      <c r="H107" s="13">
        <v>0</v>
      </c>
      <c r="I107" s="13">
        <v>0</v>
      </c>
    </row>
    <row r="108" spans="2:9" ht="22.5" x14ac:dyDescent="0.25">
      <c r="B108" s="7"/>
      <c r="C108" s="9" t="s">
        <v>33</v>
      </c>
      <c r="D108" s="12">
        <v>60000</v>
      </c>
      <c r="E108" s="13">
        <v>1180.8900000000001</v>
      </c>
      <c r="F108" s="13">
        <v>61180.89</v>
      </c>
      <c r="G108" s="13">
        <v>61180.89</v>
      </c>
      <c r="H108" s="13">
        <v>61180.89</v>
      </c>
      <c r="I108" s="13">
        <v>0</v>
      </c>
    </row>
    <row r="109" spans="2:9" x14ac:dyDescent="0.25">
      <c r="B109" s="7"/>
      <c r="C109" s="9" t="s">
        <v>34</v>
      </c>
      <c r="D109" s="12">
        <v>6161.76</v>
      </c>
      <c r="E109" s="13">
        <v>-106.56</v>
      </c>
      <c r="F109" s="13">
        <v>6055.2</v>
      </c>
      <c r="G109" s="13">
        <v>6055.2</v>
      </c>
      <c r="H109" s="13">
        <v>6055.2</v>
      </c>
      <c r="I109" s="13">
        <v>0</v>
      </c>
    </row>
    <row r="110" spans="2:9" ht="22.5" x14ac:dyDescent="0.25">
      <c r="B110" s="7"/>
      <c r="C110" s="9" t="s">
        <v>35</v>
      </c>
      <c r="D110" s="12">
        <v>0</v>
      </c>
      <c r="E110" s="13">
        <v>52684.85</v>
      </c>
      <c r="F110" s="13">
        <v>52684.85</v>
      </c>
      <c r="G110" s="13">
        <v>52684.85</v>
      </c>
      <c r="H110" s="13">
        <v>52684.85</v>
      </c>
      <c r="I110" s="13">
        <v>0</v>
      </c>
    </row>
    <row r="111" spans="2:9" x14ac:dyDescent="0.25">
      <c r="B111" s="7"/>
      <c r="C111" s="9" t="s">
        <v>36</v>
      </c>
      <c r="D111" s="12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</row>
    <row r="112" spans="2:9" x14ac:dyDescent="0.25">
      <c r="B112" s="7"/>
      <c r="C112" s="9" t="s">
        <v>37</v>
      </c>
      <c r="D112" s="12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</row>
    <row r="113" spans="2:9" x14ac:dyDescent="0.25">
      <c r="B113" s="7"/>
      <c r="C113" s="9" t="s">
        <v>38</v>
      </c>
      <c r="D113" s="12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</row>
    <row r="114" spans="2:9" x14ac:dyDescent="0.25">
      <c r="B114" s="7"/>
      <c r="C114" s="9" t="s">
        <v>39</v>
      </c>
      <c r="D114" s="12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</row>
    <row r="115" spans="2:9" ht="30.75" customHeight="1" x14ac:dyDescent="0.25">
      <c r="B115" s="24" t="s">
        <v>40</v>
      </c>
      <c r="C115" s="25"/>
      <c r="D115" s="12">
        <v>0</v>
      </c>
      <c r="E115" s="12">
        <f>E116+E117+E118+E119+E120+E121+E122+E123+E124</f>
        <v>0</v>
      </c>
      <c r="F115" s="12">
        <f>F116+F117+F118+F119+F120+F121+F122+F123+F124</f>
        <v>0</v>
      </c>
      <c r="G115" s="12">
        <v>0</v>
      </c>
      <c r="H115" s="12">
        <v>0</v>
      </c>
      <c r="I115" s="12">
        <f t="shared" ref="I115" si="15">I116+I117+I118+I119+I120+I121+I122+I123+I124</f>
        <v>0</v>
      </c>
    </row>
    <row r="116" spans="2:9" ht="22.5" x14ac:dyDescent="0.25">
      <c r="B116" s="7"/>
      <c r="C116" s="9" t="s">
        <v>41</v>
      </c>
      <c r="D116" s="12">
        <v>0</v>
      </c>
      <c r="E116" s="12">
        <v>0</v>
      </c>
      <c r="F116" s="12">
        <v>0</v>
      </c>
      <c r="G116" s="12">
        <v>0</v>
      </c>
      <c r="H116" s="13">
        <v>0</v>
      </c>
      <c r="I116" s="13">
        <v>0</v>
      </c>
    </row>
    <row r="117" spans="2:9" x14ac:dyDescent="0.25">
      <c r="B117" s="7"/>
      <c r="C117" s="9" t="s">
        <v>42</v>
      </c>
      <c r="D117" s="12">
        <v>0</v>
      </c>
      <c r="E117" s="12">
        <v>0</v>
      </c>
      <c r="F117" s="12">
        <v>0</v>
      </c>
      <c r="G117" s="12">
        <v>0</v>
      </c>
      <c r="H117" s="13">
        <v>0</v>
      </c>
      <c r="I117" s="13">
        <v>0</v>
      </c>
    </row>
    <row r="118" spans="2:9" x14ac:dyDescent="0.25">
      <c r="B118" s="7"/>
      <c r="C118" s="9" t="s">
        <v>43</v>
      </c>
      <c r="D118" s="12">
        <v>0</v>
      </c>
      <c r="E118" s="12">
        <v>0</v>
      </c>
      <c r="F118" s="12">
        <v>0</v>
      </c>
      <c r="G118" s="12">
        <v>0</v>
      </c>
      <c r="H118" s="13">
        <v>0</v>
      </c>
      <c r="I118" s="13">
        <v>0</v>
      </c>
    </row>
    <row r="119" spans="2:9" x14ac:dyDescent="0.25">
      <c r="B119" s="7"/>
      <c r="C119" s="9" t="s">
        <v>44</v>
      </c>
      <c r="D119" s="12">
        <v>0</v>
      </c>
      <c r="E119" s="12">
        <v>0</v>
      </c>
      <c r="F119" s="12">
        <v>0</v>
      </c>
      <c r="G119" s="12">
        <v>0</v>
      </c>
      <c r="H119" s="13">
        <v>0</v>
      </c>
      <c r="I119" s="13">
        <v>0</v>
      </c>
    </row>
    <row r="120" spans="2:9" x14ac:dyDescent="0.25">
      <c r="B120" s="7"/>
      <c r="C120" s="9" t="s">
        <v>45</v>
      </c>
      <c r="D120" s="12">
        <v>0</v>
      </c>
      <c r="E120" s="12">
        <v>0</v>
      </c>
      <c r="F120" s="12">
        <v>0</v>
      </c>
      <c r="G120" s="12">
        <v>0</v>
      </c>
      <c r="H120" s="13">
        <v>0</v>
      </c>
      <c r="I120" s="13">
        <v>0</v>
      </c>
    </row>
    <row r="121" spans="2:9" ht="22.5" x14ac:dyDescent="0.25">
      <c r="B121" s="7"/>
      <c r="C121" s="9" t="s">
        <v>46</v>
      </c>
      <c r="D121" s="12">
        <v>0</v>
      </c>
      <c r="E121" s="12">
        <v>0</v>
      </c>
      <c r="F121" s="12">
        <v>0</v>
      </c>
      <c r="G121" s="12">
        <v>0</v>
      </c>
      <c r="H121" s="13">
        <v>0</v>
      </c>
      <c r="I121" s="13">
        <v>0</v>
      </c>
    </row>
    <row r="122" spans="2:9" x14ac:dyDescent="0.25">
      <c r="B122" s="7"/>
      <c r="C122" s="9" t="s">
        <v>47</v>
      </c>
      <c r="D122" s="12">
        <v>0</v>
      </c>
      <c r="E122" s="12">
        <v>0</v>
      </c>
      <c r="F122" s="12">
        <v>0</v>
      </c>
      <c r="G122" s="12">
        <v>0</v>
      </c>
      <c r="H122" s="13">
        <v>0</v>
      </c>
      <c r="I122" s="13">
        <v>0</v>
      </c>
    </row>
    <row r="123" spans="2:9" x14ac:dyDescent="0.25">
      <c r="B123" s="7"/>
      <c r="C123" s="9" t="s">
        <v>48</v>
      </c>
      <c r="D123" s="12">
        <v>0</v>
      </c>
      <c r="E123" s="12">
        <v>0</v>
      </c>
      <c r="F123" s="12">
        <v>0</v>
      </c>
      <c r="G123" s="12">
        <v>0</v>
      </c>
      <c r="H123" s="13">
        <v>0</v>
      </c>
      <c r="I123" s="13">
        <v>0</v>
      </c>
    </row>
    <row r="124" spans="2:9" x14ac:dyDescent="0.25">
      <c r="B124" s="7"/>
      <c r="C124" s="9" t="s">
        <v>49</v>
      </c>
      <c r="D124" s="12">
        <v>0</v>
      </c>
      <c r="E124" s="12">
        <v>0</v>
      </c>
      <c r="F124" s="12">
        <v>0</v>
      </c>
      <c r="G124" s="12">
        <v>0</v>
      </c>
      <c r="H124" s="13">
        <v>0</v>
      </c>
      <c r="I124" s="13">
        <v>0</v>
      </c>
    </row>
    <row r="125" spans="2:9" ht="28.5" customHeight="1" x14ac:dyDescent="0.25">
      <c r="B125" s="24" t="s">
        <v>50</v>
      </c>
      <c r="C125" s="25"/>
      <c r="D125" s="12">
        <f>D126+D127+D128+D129+D130+D131+D132+D133+D134</f>
        <v>100000</v>
      </c>
      <c r="E125" s="12">
        <f t="shared" ref="E125:I125" si="16">E126+E127+E128+E129+E130+E131+E132+E133+E134</f>
        <v>-100000</v>
      </c>
      <c r="F125" s="12">
        <f t="shared" si="16"/>
        <v>0</v>
      </c>
      <c r="G125" s="12">
        <f t="shared" si="16"/>
        <v>0</v>
      </c>
      <c r="H125" s="12">
        <f t="shared" si="16"/>
        <v>0</v>
      </c>
      <c r="I125" s="12">
        <f t="shared" si="16"/>
        <v>0</v>
      </c>
    </row>
    <row r="126" spans="2:9" x14ac:dyDescent="0.25">
      <c r="B126" s="7"/>
      <c r="C126" s="9" t="s">
        <v>51</v>
      </c>
      <c r="D126" s="12">
        <v>0</v>
      </c>
      <c r="E126" s="12">
        <v>0</v>
      </c>
      <c r="F126" s="12">
        <v>0</v>
      </c>
      <c r="G126" s="12">
        <v>0</v>
      </c>
      <c r="H126" s="13">
        <v>0</v>
      </c>
      <c r="I126" s="13" t="s">
        <v>85</v>
      </c>
    </row>
    <row r="127" spans="2:9" x14ac:dyDescent="0.25">
      <c r="B127" s="7"/>
      <c r="C127" s="9" t="s">
        <v>52</v>
      </c>
      <c r="D127" s="12">
        <v>0</v>
      </c>
      <c r="E127" s="12">
        <v>0</v>
      </c>
      <c r="F127" s="12">
        <v>0</v>
      </c>
      <c r="G127" s="12">
        <v>0</v>
      </c>
      <c r="H127" s="13">
        <v>0</v>
      </c>
      <c r="I127" s="13" t="s">
        <v>85</v>
      </c>
    </row>
    <row r="128" spans="2:9" x14ac:dyDescent="0.25">
      <c r="B128" s="7"/>
      <c r="C128" s="9" t="s">
        <v>53</v>
      </c>
      <c r="D128" s="12">
        <v>0</v>
      </c>
      <c r="E128" s="12">
        <v>0</v>
      </c>
      <c r="F128" s="12">
        <v>0</v>
      </c>
      <c r="G128" s="12">
        <v>0</v>
      </c>
      <c r="H128" s="13">
        <v>0</v>
      </c>
      <c r="I128" s="13" t="s">
        <v>85</v>
      </c>
    </row>
    <row r="129" spans="2:9" x14ac:dyDescent="0.25">
      <c r="B129" s="7"/>
      <c r="C129" s="9" t="s">
        <v>54</v>
      </c>
      <c r="D129" s="12">
        <v>0</v>
      </c>
      <c r="E129" s="12">
        <v>0</v>
      </c>
      <c r="F129" s="12">
        <v>0</v>
      </c>
      <c r="G129" s="12">
        <v>0</v>
      </c>
      <c r="H129" s="13">
        <v>0</v>
      </c>
      <c r="I129" s="13" t="s">
        <v>85</v>
      </c>
    </row>
    <row r="130" spans="2:9" x14ac:dyDescent="0.25">
      <c r="B130" s="7"/>
      <c r="C130" s="9" t="s">
        <v>55</v>
      </c>
      <c r="D130" s="12">
        <v>0</v>
      </c>
      <c r="E130" s="12">
        <v>0</v>
      </c>
      <c r="F130" s="12">
        <v>0</v>
      </c>
      <c r="G130" s="12">
        <v>0</v>
      </c>
      <c r="H130" s="13">
        <v>0</v>
      </c>
      <c r="I130" s="13" t="s">
        <v>85</v>
      </c>
    </row>
    <row r="131" spans="2:9" x14ac:dyDescent="0.25">
      <c r="B131" s="7"/>
      <c r="C131" s="9" t="s">
        <v>56</v>
      </c>
      <c r="D131" s="12">
        <v>100000</v>
      </c>
      <c r="E131" s="12">
        <v>-100000</v>
      </c>
      <c r="F131" s="12">
        <v>0</v>
      </c>
      <c r="G131" s="12">
        <v>0</v>
      </c>
      <c r="H131" s="13">
        <v>0</v>
      </c>
      <c r="I131" s="13">
        <v>0</v>
      </c>
    </row>
    <row r="132" spans="2:9" x14ac:dyDescent="0.25">
      <c r="B132" s="7"/>
      <c r="C132" s="9" t="s">
        <v>57</v>
      </c>
      <c r="D132" s="12">
        <v>0</v>
      </c>
      <c r="E132" s="12">
        <v>0</v>
      </c>
      <c r="F132" s="12">
        <v>0</v>
      </c>
      <c r="G132" s="12">
        <v>0</v>
      </c>
      <c r="H132" s="13">
        <v>0</v>
      </c>
      <c r="I132" s="13" t="s">
        <v>85</v>
      </c>
    </row>
    <row r="133" spans="2:9" x14ac:dyDescent="0.25">
      <c r="B133" s="7"/>
      <c r="C133" s="9" t="s">
        <v>58</v>
      </c>
      <c r="D133" s="12">
        <v>0</v>
      </c>
      <c r="E133" s="12">
        <v>0</v>
      </c>
      <c r="F133" s="12">
        <v>0</v>
      </c>
      <c r="G133" s="12">
        <v>0</v>
      </c>
      <c r="H133" s="13">
        <v>0</v>
      </c>
      <c r="I133" s="13" t="s">
        <v>85</v>
      </c>
    </row>
    <row r="134" spans="2:9" x14ac:dyDescent="0.25">
      <c r="B134" s="7"/>
      <c r="C134" s="9" t="s">
        <v>59</v>
      </c>
      <c r="D134" s="12">
        <v>0</v>
      </c>
      <c r="E134" s="12">
        <v>0</v>
      </c>
      <c r="F134" s="12">
        <v>0</v>
      </c>
      <c r="G134" s="12">
        <v>0</v>
      </c>
      <c r="H134" s="13">
        <v>0</v>
      </c>
      <c r="I134" s="13" t="s">
        <v>85</v>
      </c>
    </row>
    <row r="135" spans="2:9" x14ac:dyDescent="0.25">
      <c r="B135" s="24" t="s">
        <v>60</v>
      </c>
      <c r="C135" s="25"/>
      <c r="D135" s="12">
        <f>D136+D137+D138</f>
        <v>2053026.5</v>
      </c>
      <c r="E135" s="12">
        <f t="shared" ref="E135:F135" si="17">E136+E137+E138</f>
        <v>109231.69</v>
      </c>
      <c r="F135" s="12">
        <f t="shared" si="17"/>
        <v>2162258.19</v>
      </c>
      <c r="G135" s="12">
        <f>G136+G137+G138</f>
        <v>2162152.33</v>
      </c>
      <c r="H135" s="12">
        <f t="shared" ref="H135" si="18">H136+H137+H138</f>
        <v>2162152.33</v>
      </c>
      <c r="I135" s="12">
        <f t="shared" ref="I135" si="19">I136+I137+I138</f>
        <v>105.86</v>
      </c>
    </row>
    <row r="136" spans="2:9" x14ac:dyDescent="0.25">
      <c r="B136" s="7"/>
      <c r="C136" s="9" t="s">
        <v>61</v>
      </c>
      <c r="D136" s="12">
        <v>2053026.5</v>
      </c>
      <c r="E136" s="12">
        <v>109231.69</v>
      </c>
      <c r="F136" s="12">
        <v>2162258.19</v>
      </c>
      <c r="G136" s="12">
        <v>2162152.33</v>
      </c>
      <c r="H136" s="12">
        <v>2162152.33</v>
      </c>
      <c r="I136" s="13">
        <v>105.86</v>
      </c>
    </row>
    <row r="137" spans="2:9" x14ac:dyDescent="0.25">
      <c r="B137" s="7"/>
      <c r="C137" s="9" t="s">
        <v>62</v>
      </c>
      <c r="D137" s="12">
        <v>0</v>
      </c>
      <c r="E137" s="12">
        <v>0</v>
      </c>
      <c r="F137" s="12">
        <v>0</v>
      </c>
      <c r="G137" s="12">
        <v>0</v>
      </c>
      <c r="H137" s="13">
        <v>0</v>
      </c>
      <c r="I137" s="13" t="s">
        <v>85</v>
      </c>
    </row>
    <row r="138" spans="2:9" x14ac:dyDescent="0.25">
      <c r="B138" s="7"/>
      <c r="C138" s="9" t="s">
        <v>63</v>
      </c>
      <c r="D138" s="12">
        <v>0</v>
      </c>
      <c r="E138" s="12">
        <v>0</v>
      </c>
      <c r="F138" s="12">
        <v>0</v>
      </c>
      <c r="G138" s="12">
        <v>0</v>
      </c>
      <c r="H138" s="13">
        <v>0</v>
      </c>
      <c r="I138" s="13" t="s">
        <v>85</v>
      </c>
    </row>
    <row r="139" spans="2:9" x14ac:dyDescent="0.25">
      <c r="B139" s="24" t="s">
        <v>64</v>
      </c>
      <c r="C139" s="25"/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f>I140+I141+I142+I143+I144+I145+I146+I147</f>
        <v>0</v>
      </c>
    </row>
    <row r="140" spans="2:9" ht="22.5" x14ac:dyDescent="0.25">
      <c r="B140" s="7"/>
      <c r="C140" s="9" t="s">
        <v>65</v>
      </c>
      <c r="D140" s="12">
        <v>0</v>
      </c>
      <c r="E140" s="12">
        <v>0</v>
      </c>
      <c r="F140" s="12">
        <v>0</v>
      </c>
      <c r="G140" s="12">
        <v>0</v>
      </c>
      <c r="H140" s="13">
        <v>0</v>
      </c>
      <c r="I140" s="13" t="s">
        <v>85</v>
      </c>
    </row>
    <row r="141" spans="2:9" x14ac:dyDescent="0.25">
      <c r="B141" s="7"/>
      <c r="C141" s="9" t="s">
        <v>66</v>
      </c>
      <c r="D141" s="12">
        <v>0</v>
      </c>
      <c r="E141" s="12">
        <v>0</v>
      </c>
      <c r="F141" s="12">
        <v>0</v>
      </c>
      <c r="G141" s="12">
        <v>0</v>
      </c>
      <c r="H141" s="13">
        <v>0</v>
      </c>
      <c r="I141" s="13" t="s">
        <v>85</v>
      </c>
    </row>
    <row r="142" spans="2:9" x14ac:dyDescent="0.25">
      <c r="B142" s="7"/>
      <c r="C142" s="9" t="s">
        <v>67</v>
      </c>
      <c r="D142" s="12">
        <v>0</v>
      </c>
      <c r="E142" s="12">
        <v>0</v>
      </c>
      <c r="F142" s="12">
        <v>0</v>
      </c>
      <c r="G142" s="12">
        <v>0</v>
      </c>
      <c r="H142" s="13">
        <v>0</v>
      </c>
      <c r="I142" s="13" t="s">
        <v>85</v>
      </c>
    </row>
    <row r="143" spans="2:9" x14ac:dyDescent="0.25">
      <c r="B143" s="7"/>
      <c r="C143" s="9" t="s">
        <v>68</v>
      </c>
      <c r="D143" s="12">
        <v>0</v>
      </c>
      <c r="E143" s="12">
        <v>0</v>
      </c>
      <c r="F143" s="12">
        <v>0</v>
      </c>
      <c r="G143" s="12">
        <v>0</v>
      </c>
      <c r="H143" s="13">
        <v>0</v>
      </c>
      <c r="I143" s="13" t="s">
        <v>85</v>
      </c>
    </row>
    <row r="144" spans="2:9" ht="22.5" x14ac:dyDescent="0.25">
      <c r="B144" s="7"/>
      <c r="C144" s="9" t="s">
        <v>69</v>
      </c>
      <c r="D144" s="12">
        <v>0</v>
      </c>
      <c r="E144" s="12">
        <v>0</v>
      </c>
      <c r="F144" s="12">
        <v>0</v>
      </c>
      <c r="G144" s="12">
        <v>0</v>
      </c>
      <c r="H144" s="13">
        <v>0</v>
      </c>
      <c r="I144" s="13" t="s">
        <v>85</v>
      </c>
    </row>
    <row r="145" spans="2:9" x14ac:dyDescent="0.25">
      <c r="B145" s="7"/>
      <c r="C145" s="9" t="s">
        <v>70</v>
      </c>
      <c r="D145" s="12">
        <v>0</v>
      </c>
      <c r="E145" s="12">
        <v>0</v>
      </c>
      <c r="F145" s="12">
        <v>0</v>
      </c>
      <c r="G145" s="12">
        <v>0</v>
      </c>
      <c r="H145" s="13">
        <v>0</v>
      </c>
      <c r="I145" s="13" t="s">
        <v>85</v>
      </c>
    </row>
    <row r="146" spans="2:9" x14ac:dyDescent="0.25">
      <c r="B146" s="7"/>
      <c r="C146" s="9" t="s">
        <v>71</v>
      </c>
      <c r="D146" s="12">
        <v>0</v>
      </c>
      <c r="E146" s="12">
        <v>0</v>
      </c>
      <c r="F146" s="12">
        <v>0</v>
      </c>
      <c r="G146" s="12">
        <v>0</v>
      </c>
      <c r="H146" s="13">
        <v>0</v>
      </c>
      <c r="I146" s="13" t="s">
        <v>85</v>
      </c>
    </row>
    <row r="147" spans="2:9" ht="22.5" x14ac:dyDescent="0.25">
      <c r="B147" s="7"/>
      <c r="C147" s="9" t="s">
        <v>72</v>
      </c>
      <c r="D147" s="12">
        <v>0</v>
      </c>
      <c r="E147" s="12">
        <v>0</v>
      </c>
      <c r="F147" s="12">
        <v>0</v>
      </c>
      <c r="G147" s="12">
        <v>0</v>
      </c>
      <c r="H147" s="13">
        <v>0</v>
      </c>
      <c r="I147" s="13" t="s">
        <v>85</v>
      </c>
    </row>
    <row r="148" spans="2:9" x14ac:dyDescent="0.25">
      <c r="B148" s="24" t="s">
        <v>73</v>
      </c>
      <c r="C148" s="25"/>
      <c r="D148" s="12">
        <v>0</v>
      </c>
      <c r="E148" s="12">
        <v>0</v>
      </c>
      <c r="F148" s="12">
        <v>0</v>
      </c>
      <c r="G148" s="12">
        <v>0</v>
      </c>
      <c r="H148" s="13">
        <v>0</v>
      </c>
      <c r="I148" s="13" t="s">
        <v>85</v>
      </c>
    </row>
    <row r="149" spans="2:9" x14ac:dyDescent="0.25">
      <c r="B149" s="7"/>
      <c r="C149" s="9" t="s">
        <v>74</v>
      </c>
      <c r="D149" s="12">
        <v>0</v>
      </c>
      <c r="E149" s="12">
        <v>0</v>
      </c>
      <c r="F149" s="12">
        <v>0</v>
      </c>
      <c r="G149" s="12">
        <v>0</v>
      </c>
      <c r="H149" s="13">
        <v>0</v>
      </c>
      <c r="I149" s="13" t="s">
        <v>85</v>
      </c>
    </row>
    <row r="150" spans="2:9" x14ac:dyDescent="0.25">
      <c r="B150" s="7"/>
      <c r="C150" s="9" t="s">
        <v>75</v>
      </c>
      <c r="D150" s="12">
        <v>0</v>
      </c>
      <c r="E150" s="12">
        <v>0</v>
      </c>
      <c r="F150" s="12">
        <v>0</v>
      </c>
      <c r="G150" s="12">
        <v>0</v>
      </c>
      <c r="H150" s="13">
        <v>0</v>
      </c>
      <c r="I150" s="13" t="s">
        <v>85</v>
      </c>
    </row>
    <row r="151" spans="2:9" x14ac:dyDescent="0.25">
      <c r="B151" s="7"/>
      <c r="C151" s="9" t="s">
        <v>76</v>
      </c>
      <c r="D151" s="12">
        <v>0</v>
      </c>
      <c r="E151" s="12">
        <v>0</v>
      </c>
      <c r="F151" s="12">
        <v>0</v>
      </c>
      <c r="G151" s="12">
        <v>0</v>
      </c>
      <c r="H151" s="13">
        <v>0</v>
      </c>
      <c r="I151" s="13" t="s">
        <v>85</v>
      </c>
    </row>
    <row r="152" spans="2:9" x14ac:dyDescent="0.25">
      <c r="B152" s="24" t="s">
        <v>77</v>
      </c>
      <c r="C152" s="25"/>
      <c r="D152" s="12">
        <v>0</v>
      </c>
      <c r="E152" s="12">
        <v>0</v>
      </c>
      <c r="F152" s="12">
        <v>0</v>
      </c>
      <c r="G152" s="12">
        <v>0</v>
      </c>
      <c r="H152" s="13">
        <v>0</v>
      </c>
      <c r="I152" s="13" t="s">
        <v>85</v>
      </c>
    </row>
    <row r="153" spans="2:9" x14ac:dyDescent="0.25">
      <c r="B153" s="7"/>
      <c r="C153" s="9" t="s">
        <v>78</v>
      </c>
      <c r="D153" s="12">
        <v>0</v>
      </c>
      <c r="E153" s="12">
        <v>0</v>
      </c>
      <c r="F153" s="12">
        <v>0</v>
      </c>
      <c r="G153" s="12">
        <v>0</v>
      </c>
      <c r="H153" s="13">
        <v>0</v>
      </c>
      <c r="I153" s="13" t="s">
        <v>85</v>
      </c>
    </row>
    <row r="154" spans="2:9" x14ac:dyDescent="0.25">
      <c r="B154" s="7"/>
      <c r="C154" s="9" t="s">
        <v>79</v>
      </c>
      <c r="D154" s="12">
        <v>0</v>
      </c>
      <c r="E154" s="12">
        <v>0</v>
      </c>
      <c r="F154" s="12">
        <v>0</v>
      </c>
      <c r="G154" s="12">
        <v>0</v>
      </c>
      <c r="H154" s="13">
        <v>0</v>
      </c>
      <c r="I154" s="13" t="s">
        <v>85</v>
      </c>
    </row>
    <row r="155" spans="2:9" x14ac:dyDescent="0.25">
      <c r="B155" s="7"/>
      <c r="C155" s="9" t="s">
        <v>80</v>
      </c>
      <c r="D155" s="12">
        <v>0</v>
      </c>
      <c r="E155" s="12">
        <v>0</v>
      </c>
      <c r="F155" s="12">
        <v>0</v>
      </c>
      <c r="G155" s="12">
        <v>0</v>
      </c>
      <c r="H155" s="13">
        <v>0</v>
      </c>
      <c r="I155" s="13" t="s">
        <v>85</v>
      </c>
    </row>
    <row r="156" spans="2:9" x14ac:dyDescent="0.25">
      <c r="B156" s="7"/>
      <c r="C156" s="9" t="s">
        <v>81</v>
      </c>
      <c r="D156" s="12">
        <v>0</v>
      </c>
      <c r="E156" s="12">
        <v>0</v>
      </c>
      <c r="F156" s="12">
        <v>0</v>
      </c>
      <c r="G156" s="12">
        <v>0</v>
      </c>
      <c r="H156" s="13">
        <v>0</v>
      </c>
      <c r="I156" s="13" t="s">
        <v>85</v>
      </c>
    </row>
    <row r="157" spans="2:9" x14ac:dyDescent="0.25">
      <c r="B157" s="7"/>
      <c r="C157" s="9" t="s">
        <v>82</v>
      </c>
      <c r="D157" s="12">
        <v>0</v>
      </c>
      <c r="E157" s="12">
        <v>0</v>
      </c>
      <c r="F157" s="12">
        <v>0</v>
      </c>
      <c r="G157" s="12">
        <v>0</v>
      </c>
      <c r="H157" s="13">
        <v>0</v>
      </c>
      <c r="I157" s="13" t="s">
        <v>85</v>
      </c>
    </row>
    <row r="158" spans="2:9" x14ac:dyDescent="0.25">
      <c r="B158" s="7"/>
      <c r="C158" s="9" t="s">
        <v>83</v>
      </c>
      <c r="D158" s="12">
        <v>0</v>
      </c>
      <c r="E158" s="12">
        <v>0</v>
      </c>
      <c r="F158" s="12">
        <v>0</v>
      </c>
      <c r="G158" s="12">
        <v>0</v>
      </c>
      <c r="H158" s="13">
        <v>0</v>
      </c>
      <c r="I158" s="13" t="s">
        <v>85</v>
      </c>
    </row>
    <row r="159" spans="2:9" x14ac:dyDescent="0.25">
      <c r="B159" s="7"/>
      <c r="C159" s="9" t="s">
        <v>84</v>
      </c>
      <c r="D159" s="12">
        <v>0</v>
      </c>
      <c r="E159" s="12">
        <v>0</v>
      </c>
      <c r="F159" s="12">
        <v>0</v>
      </c>
      <c r="G159" s="12">
        <v>0</v>
      </c>
      <c r="H159" s="13">
        <v>0</v>
      </c>
      <c r="I159" s="13" t="s">
        <v>85</v>
      </c>
    </row>
    <row r="160" spans="2:9" x14ac:dyDescent="0.25">
      <c r="B160" s="6"/>
      <c r="C160" s="8"/>
      <c r="D160" s="12"/>
      <c r="E160" s="12"/>
      <c r="F160" s="12"/>
      <c r="G160" s="12"/>
      <c r="H160" s="13"/>
      <c r="I160" s="13"/>
    </row>
    <row r="161" spans="2:9" x14ac:dyDescent="0.25">
      <c r="B161" s="48" t="s">
        <v>87</v>
      </c>
      <c r="C161" s="49"/>
      <c r="D161" s="11">
        <f>D10+D86</f>
        <v>4156720.76</v>
      </c>
      <c r="E161" s="11">
        <f t="shared" ref="E161:I161" si="20">E10+E86</f>
        <v>208434.72</v>
      </c>
      <c r="F161" s="11">
        <f t="shared" si="20"/>
        <v>4365155.4800000004</v>
      </c>
      <c r="G161" s="11">
        <f t="shared" si="20"/>
        <v>4344318.7300000004</v>
      </c>
      <c r="H161" s="11">
        <f>H10+H86</f>
        <v>4344318.7300000004</v>
      </c>
      <c r="I161" s="11">
        <f t="shared" si="20"/>
        <v>20836.75</v>
      </c>
    </row>
    <row r="162" spans="2:9" ht="15.75" thickBot="1" x14ac:dyDescent="0.3">
      <c r="B162" s="3"/>
      <c r="C162" s="4"/>
      <c r="D162" s="18"/>
      <c r="E162" s="19"/>
      <c r="F162" s="19"/>
      <c r="G162" s="19"/>
      <c r="H162" s="19"/>
      <c r="I162" s="19"/>
    </row>
    <row r="163" spans="2:9" x14ac:dyDescent="0.25">
      <c r="D163" s="14"/>
      <c r="E163" s="14"/>
      <c r="F163" s="14"/>
      <c r="G163" s="14"/>
      <c r="H163" s="14"/>
      <c r="I163" s="14"/>
    </row>
    <row r="164" spans="2:9" x14ac:dyDescent="0.25">
      <c r="D164" s="14"/>
      <c r="E164" s="14"/>
      <c r="F164" s="14"/>
      <c r="G164" s="14"/>
      <c r="H164" s="14"/>
      <c r="I164" s="14"/>
    </row>
    <row r="165" spans="2:9" x14ac:dyDescent="0.25">
      <c r="D165" s="14"/>
      <c r="E165" s="14"/>
      <c r="F165" s="14"/>
      <c r="G165" s="14"/>
      <c r="H165" s="14"/>
      <c r="I165" s="14"/>
    </row>
    <row r="166" spans="2:9" x14ac:dyDescent="0.25">
      <c r="D166" s="14"/>
      <c r="E166" s="14"/>
      <c r="F166" s="14"/>
      <c r="G166" s="14"/>
      <c r="H166" s="14"/>
      <c r="I166" s="14"/>
    </row>
    <row r="167" spans="2:9" x14ac:dyDescent="0.25">
      <c r="D167" s="14"/>
      <c r="E167" s="14"/>
      <c r="F167" s="14"/>
      <c r="G167" s="14"/>
      <c r="H167" s="14"/>
      <c r="I167" s="14"/>
    </row>
  </sheetData>
  <mergeCells count="30">
    <mergeCell ref="B135:C135"/>
    <mergeCell ref="B139:C139"/>
    <mergeCell ref="B148:C148"/>
    <mergeCell ref="B152:C152"/>
    <mergeCell ref="B161:C161"/>
    <mergeCell ref="B87:C87"/>
    <mergeCell ref="B95:C95"/>
    <mergeCell ref="B105:C105"/>
    <mergeCell ref="B115:C115"/>
    <mergeCell ref="B125:C125"/>
    <mergeCell ref="B86:C86"/>
    <mergeCell ref="B59:C59"/>
    <mergeCell ref="B63:C63"/>
    <mergeCell ref="B72:C72"/>
    <mergeCell ref="B76:C76"/>
    <mergeCell ref="B84:C84"/>
    <mergeCell ref="B49:C49"/>
    <mergeCell ref="B3:I3"/>
    <mergeCell ref="B4:I4"/>
    <mergeCell ref="B5:I5"/>
    <mergeCell ref="B6:I6"/>
    <mergeCell ref="B7:I7"/>
    <mergeCell ref="B8:C9"/>
    <mergeCell ref="D8:H8"/>
    <mergeCell ref="I8:I9"/>
    <mergeCell ref="B10:C10"/>
    <mergeCell ref="B11:C11"/>
    <mergeCell ref="B19:C19"/>
    <mergeCell ref="B29:C29"/>
    <mergeCell ref="B39:C39"/>
  </mergeCells>
  <pageMargins left="0.7" right="0.7" top="0.75" bottom="0.75" header="0.3" footer="0.3"/>
  <pageSetup paperSize="9" scale="6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cp:lastPrinted>2017-08-15T17:49:22Z</cp:lastPrinted>
  <dcterms:created xsi:type="dcterms:W3CDTF">2017-05-20T19:23:13Z</dcterms:created>
  <dcterms:modified xsi:type="dcterms:W3CDTF">2018-01-25T19:19:01Z</dcterms:modified>
</cp:coreProperties>
</file>